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882" firstSheet="3" activeTab="3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21" i="13" l="1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<sst xmlns="http://schemas.openxmlformats.org/spreadsheetml/2006/main" count="1188" uniqueCount="404">
  <si>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</si>
  <si>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</si>
  <si>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</si>
  <si>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</si>
  <si>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</si>
  <si>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</si>
  <si>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</si>
  <si>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</si>
  <si>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</si>
  <si>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</si>
  <si>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</si>
  <si>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</si>
  <si>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</si>
  <si>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</si>
  <si>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</si>
  <si>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</si>
  <si>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</si>
  <si>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</si>
  <si>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</si>
  <si>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</si>
  <si>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</si>
  <si>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</si>
  <si>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</si>
  <si>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</si>
  <si>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</si>
  <si>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</si>
  <si>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</si>
  <si>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</si>
  <si>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</si>
  <si>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</si>
  <si>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</si>
  <si>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</si>
  <si>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</si>
  <si>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</si>
  <si>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</si>
  <si>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</si>
  <si>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</si>
  <si>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</si>
  <si>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</si>
  <si>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</si>
  <si>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</si>
  <si>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</si>
  <si>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</si>
  <si>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</si>
  <si>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</si>
  <si>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</si>
  <si>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</si>
  <si>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</si>
  <si>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</si>
  <si>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</si>
  <si>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</si>
  <si>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</si>
  <si>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</si>
  <si>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</si>
  <si>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</si>
  <si>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</si>
  <si>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</si>
  <si>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</si>
  <si>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</si>
  <si>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</si>
  <si>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</si>
  <si>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</si>
  <si>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</si>
  <si>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</si>
  <si>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</si>
  <si>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</si>
  <si>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</si>
  <si>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</si>
  <si>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</si>
  <si>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</si>
  <si>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</si>
  <si>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</si>
  <si>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</si>
  <si>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</si>
  <si>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</si>
  <si>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</si>
  <si>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</si>
  <si>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</si>
  <si>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</si>
  <si>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</si>
  <si>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</si>
  <si>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</si>
  <si>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</si>
  <si>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</si>
  <si>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</si>
  <si>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</si>
  <si>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</si>
  <si>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</si>
  <si>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</si>
  <si>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</si>
  <si>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</si>
  <si>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</si>
  <si>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</si>
  <si>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</si>
  <si>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</si>
  <si>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</si>
  <si>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</si>
  <si>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</si>
  <si>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</si>
  <si>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</si>
  <si>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</si>
  <si>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</si>
  <si>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</si>
  <si>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</si>
  <si>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</si>
  <si>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</si>
  <si>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</si>
  <si>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</si>
  <si>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</si>
  <si>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</si>
  <si>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</si>
  <si>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</si>
  <si>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</si>
  <si>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</si>
  <si>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</si>
  <si>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</si>
  <si>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</si>
  <si>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</si>
  <si>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</si>
  <si>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</si>
  <si>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</si>
  <si>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</si>
  <si>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</si>
  <si>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</si>
  <si>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</si>
  <si>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</si>
  <si>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</si>
  <si>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</si>
  <si>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</si>
  <si>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</si>
  <si>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</si>
  <si>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</si>
  <si>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</si>
  <si>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</si>
  <si>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</si>
  <si>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</si>
  <si>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</si>
  <si>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</si>
  <si>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</si>
  <si>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</si>
  <si>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</si>
  <si>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</si>
  <si>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</si>
  <si>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</si>
  <si>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</si>
  <si>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</si>
  <si>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</si>
  <si>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</si>
  <si>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</si>
  <si>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</si>
  <si>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</si>
  <si>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</si>
  <si>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</si>
  <si>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</si>
  <si>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</si>
  <si>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</si>
  <si>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</si>
  <si>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</si>
  <si>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</si>
  <si>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</si>
  <si>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</si>
  <si>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</si>
  <si>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</si>
  <si>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</si>
  <si>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</si>
  <si>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</si>
  <si>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</si>
  <si>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</si>
  <si>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</si>
  <si>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</si>
  <si>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</si>
  <si>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</si>
  <si>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</si>
  <si>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</si>
  <si>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</si>
  <si>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</si>
  <si>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</si>
  <si>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</si>
  <si>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</si>
  <si>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</si>
  <si>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</si>
  <si>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</si>
  <si>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</si>
  <si>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</si>
  <si>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</si>
  <si>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</si>
  <si>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</si>
  <si>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</si>
  <si>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</si>
  <si>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</si>
  <si>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</si>
  <si>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</si>
  <si>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</si>
  <si>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</si>
  <si>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</si>
  <si>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</si>
  <si>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</si>
  <si>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</si>
  <si>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</si>
  <si>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</si>
  <si>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</si>
  <si>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</si>
  <si>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</si>
  <si>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</si>
  <si>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</si>
  <si>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</si>
  <si>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</si>
  <si>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</si>
  <si>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</si>
  <si>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</si>
  <si>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</si>
  <si>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</si>
  <si>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</si>
  <si>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</si>
  <si>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</si>
  <si>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</si>
  <si>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</si>
  <si>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</si>
  <si>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</si>
  <si>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</si>
  <si>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</si>
  <si>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</si>
  <si>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</si>
  <si>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</si>
  <si>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</si>
  <si>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</si>
  <si>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</si>
  <si>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</si>
  <si>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</si>
  <si>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</si>
  <si>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</si>
  <si>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</si>
  <si>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</si>
  <si>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</si>
  <si>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</si>
  <si>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</si>
  <si>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</si>
  <si>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</si>
  <si>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</si>
  <si>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</si>
  <si>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</si>
  <si>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</si>
  <si>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</si>
  <si>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</si>
  <si>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</si>
  <si>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</si>
  <si>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</si>
  <si>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</si>
  <si>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</si>
  <si>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</si>
  <si>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</si>
  <si>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</si>
  <si>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</si>
  <si>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</si>
  <si>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</si>
  <si>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</si>
  <si>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</si>
  <si>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</si>
  <si>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</si>
  <si>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</si>
  <si>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</si>
  <si>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</si>
  <si>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</si>
  <si>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</si>
  <si>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</si>
  <si>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</si>
  <si>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</si>
  <si>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</si>
  <si>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</si>
  <si>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</si>
  <si>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</si>
  <si>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</si>
  <si>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</si>
  <si>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</si>
  <si>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</si>
  <si>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</si>
  <si>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</si>
  <si>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</si>
  <si>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</si>
  <si>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</si>
  <si>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</si>
  <si>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</si>
  <si>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</si>
  <si>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</si>
  <si>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</si>
  <si>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</si>
  <si>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</si>
  <si>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</si>
  <si>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</si>
  <si>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</si>
  <si>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</si>
  <si>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</si>
  <si>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</si>
  <si>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</si>
  <si>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</si>
  <si>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</si>
  <si>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</si>
  <si>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</si>
  <si>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</si>
  <si>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</si>
  <si>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</si>
  <si>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</si>
  <si>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</si>
  <si>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</si>
  <si>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</si>
  <si>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</si>
  <si>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</si>
  <si>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</si>
  <si>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</si>
  <si>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</si>
  <si>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</si>
  <si>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</si>
  <si>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</si>
  <si>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</si>
  <si>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</si>
  <si>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</si>
  <si>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</si>
  <si>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</si>
  <si>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</si>
  <si>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</si>
  <si>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</si>
  <si>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</si>
  <si>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</si>
  <si>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</si>
  <si>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</si>
  <si>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</si>
  <si>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</si>
  <si>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</si>
  <si>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</si>
  <si>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</si>
  <si>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</si>
  <si>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</si>
  <si>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</si>
  <si>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</si>
  <si>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</si>
  <si>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</si>
  <si>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</si>
  <si>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</si>
  <si>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</si>
  <si>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</si>
  <si>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</si>
  <si>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</si>
  <si>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</si>
  <si>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</si>
  <si>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</si>
  <si>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</si>
  <si>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</si>
  <si>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</si>
  <si>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</si>
  <si>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</si>
  <si>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</si>
  <si>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</si>
  <si>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</si>
  <si>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</si>
  <si>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</si>
  <si>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</si>
  <si>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</si>
  <si>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</si>
  <si>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</si>
  <si>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</si>
  <si>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</si>
  <si>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</si>
  <si>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</si>
  <si>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</si>
  <si>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</si>
  <si>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</si>
  <si>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</si>
  <si>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</si>
  <si>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</si>
  <si>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</si>
  <si>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</si>
  <si>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</si>
  <si>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</si>
  <si>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</si>
  <si>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</si>
  <si>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</si>
  <si>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</si>
  <si>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</si>
  <si>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</si>
  <si>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</si>
  <si>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</si>
  <si>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</si>
  <si>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</si>
  <si>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</si>
  <si>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</si>
  <si>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</si>
  <si>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</si>
  <si>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</si>
  <si>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</si>
  <si>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</si>
  <si>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</si>
  <si>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</si>
  <si>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ПИР, СМР</t>
  </si>
  <si>
    <t>Договор на выполнение комплекса работ</t>
  </si>
  <si>
    <t>Новое строительство</t>
  </si>
  <si>
    <t>Год раскрытия информации: 2025 год</t>
  </si>
  <si>
    <t>Ленинградская обл.</t>
  </si>
  <si>
    <t>Коммерческое предложение</t>
  </si>
  <si>
    <t>И</t>
  </si>
  <si>
    <t>1 шт</t>
  </si>
  <si>
    <t>Автомобиль</t>
  </si>
  <si>
    <t>РСЗ47030010</t>
  </si>
  <si>
    <t>Приобретение многофункционального крана-манипулятора</t>
  </si>
  <si>
    <t>2029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</si>
</sst>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6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1" xfId="6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6" xfId="4" applyFont="1" applyFill="1" applyBorder="1" applyAlignment="1">
      <alignment horizontal="center" vertical="center" wrapText="1"/>
    </xf>
    <xf numFmtId="0" fontId="16" fillId="0" borderId="10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30" fillId="2" borderId="0" xfId="2" applyFont="1" applyFill="1" applyAlignment="1">
      <alignment horizontal="center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opLeftCell="A40" zoomScale="70" zoomScaleNormal="70" workbookViewId="0">
      <selection activeCell="C23" sqref="C23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3" t="s">
        <v>395</v>
      </c>
      <c r="B5" s="173"/>
      <c r="C5" s="173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4" t="s">
        <v>3</v>
      </c>
      <c r="B7" s="174"/>
      <c r="C7" s="174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5" t="s">
        <v>352</v>
      </c>
      <c r="B9" s="175"/>
      <c r="C9" s="175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6" t="s">
        <v>4</v>
      </c>
      <c r="B10" s="176"/>
      <c r="C10" s="176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5" t="s">
        <v>401</v>
      </c>
      <c r="B12" s="175"/>
      <c r="C12" s="175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6" t="s">
        <v>5</v>
      </c>
      <c r="B13" s="176"/>
      <c r="C13" s="176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77" t="s">
        <v>402</v>
      </c>
      <c r="B15" s="177"/>
      <c r="C15" s="177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6" t="s">
        <v>6</v>
      </c>
      <c r="B16" s="176"/>
      <c r="C16" s="176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78" t="s">
        <v>7</v>
      </c>
      <c r="B18" s="179"/>
      <c r="C18" s="179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394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400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0"/>
      <c r="B24" s="171"/>
      <c r="C24" s="172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359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359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0"/>
      <c r="B39" s="171"/>
      <c r="C39" s="172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399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0"/>
      <c r="B47" s="171"/>
      <c r="C47" s="172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20.149999999999999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16.791666666666668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4" customWidth="1"/>
    <col min="2" max="2" width="35.28515625" style="164" customWidth="1"/>
    <col min="3" max="3" width="31.140625" style="164" customWidth="1"/>
    <col min="4" max="4" width="25" style="164" customWidth="1"/>
    <col min="5" max="5" width="50" style="164" customWidth="1"/>
    <col min="6" max="6" width="57" style="164" customWidth="1"/>
    <col min="7" max="7" width="57.5703125" style="164" customWidth="1"/>
    <col min="8" max="10" width="20.5703125" style="164" customWidth="1"/>
    <col min="11" max="11" width="16" style="164" customWidth="1"/>
    <col min="12" max="12" width="20.5703125" style="164" customWidth="1"/>
    <col min="13" max="13" width="21.28515625" style="164" customWidth="1"/>
    <col min="14" max="14" width="23.85546875" style="164" customWidth="1"/>
    <col min="15" max="15" width="21" style="164" customWidth="1"/>
    <col min="16" max="16" width="23.85546875" style="164" customWidth="1"/>
    <col min="17" max="17" width="58" style="164" customWidth="1"/>
    <col min="18" max="18" width="27" style="164" customWidth="1"/>
    <col min="19" max="19" width="43" style="164" customWidth="1"/>
    <col min="20" max="16384" width="9.140625" style="164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7" t="str">
        <f>'1. паспорт местоположение'!A5:C5</f>
        <v>Год раскрытия информации: 2025 год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</row>
    <row r="5" spans="1:28" s="2" customFormat="1" ht="15.75" x14ac:dyDescent="0.2">
      <c r="A5" s="6"/>
    </row>
    <row r="6" spans="1:28" s="2" customFormat="1" ht="18.75" x14ac:dyDescent="0.2">
      <c r="A6" s="188" t="s">
        <v>3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8"/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9" t="str">
        <f>'[1]1. паспорт местоположение'!A9:C9</f>
        <v>Филиал "Северо-Западный" АО "Оборонэнерго"</v>
      </c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90" t="s">
        <v>4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8"/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188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9" t="str">
        <f>'1. паспорт местоположение'!A12:C12</f>
        <v>РСЗ47030010</v>
      </c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90" t="s">
        <v>5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91"/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89" t="str">
        <f>'1. паспорт местоположение'!A15:C15</f>
        <v>Приобретение многофункционального крана-манипулятора</v>
      </c>
      <c r="B14" s="189"/>
      <c r="C14" s="189"/>
      <c r="D14" s="189"/>
      <c r="E14" s="189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52"/>
      <c r="U14" s="152"/>
      <c r="V14" s="152"/>
      <c r="W14" s="152"/>
      <c r="X14" s="152"/>
      <c r="Y14" s="152"/>
      <c r="Z14" s="152"/>
      <c r="AA14" s="152"/>
      <c r="AB14" s="152"/>
    </row>
    <row r="15" spans="1:28" s="11" customFormat="1" ht="15" customHeight="1" x14ac:dyDescent="0.2">
      <c r="A15" s="190" t="s">
        <v>6</v>
      </c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53"/>
      <c r="U15" s="153"/>
      <c r="V15" s="153"/>
      <c r="W15" s="153"/>
      <c r="X15" s="153"/>
      <c r="Y15" s="153"/>
      <c r="Z15" s="153"/>
      <c r="AA15" s="153"/>
      <c r="AB15" s="153"/>
    </row>
    <row r="16" spans="1:28" s="11" customFormat="1" ht="15" customHeight="1" x14ac:dyDescent="0.2">
      <c r="A16" s="182"/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83" t="s">
        <v>366</v>
      </c>
      <c r="B17" s="183"/>
      <c r="C17" s="183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54"/>
      <c r="U17" s="154"/>
      <c r="V17" s="154"/>
      <c r="W17" s="154"/>
      <c r="X17" s="154"/>
      <c r="Y17" s="154"/>
      <c r="Z17" s="154"/>
      <c r="AA17" s="154"/>
      <c r="AB17" s="154"/>
    </row>
    <row r="18" spans="1:28" s="11" customFormat="1" ht="15" customHeight="1" x14ac:dyDescent="0.2">
      <c r="A18" s="184"/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0" t="s">
        <v>8</v>
      </c>
      <c r="B19" s="180" t="s">
        <v>367</v>
      </c>
      <c r="C19" s="185" t="s">
        <v>368</v>
      </c>
      <c r="D19" s="180" t="s">
        <v>369</v>
      </c>
      <c r="E19" s="180" t="s">
        <v>370</v>
      </c>
      <c r="F19" s="180" t="s">
        <v>371</v>
      </c>
      <c r="G19" s="180" t="s">
        <v>372</v>
      </c>
      <c r="H19" s="180" t="s">
        <v>373</v>
      </c>
      <c r="I19" s="180" t="s">
        <v>374</v>
      </c>
      <c r="J19" s="180" t="s">
        <v>375</v>
      </c>
      <c r="K19" s="180" t="s">
        <v>60</v>
      </c>
      <c r="L19" s="180" t="s">
        <v>376</v>
      </c>
      <c r="M19" s="180" t="s">
        <v>377</v>
      </c>
      <c r="N19" s="180" t="s">
        <v>378</v>
      </c>
      <c r="O19" s="180" t="s">
        <v>379</v>
      </c>
      <c r="P19" s="180" t="s">
        <v>380</v>
      </c>
      <c r="Q19" s="180" t="s">
        <v>381</v>
      </c>
      <c r="R19" s="180"/>
      <c r="S19" s="181" t="s">
        <v>382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0"/>
      <c r="B20" s="180"/>
      <c r="C20" s="186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55" t="s">
        <v>383</v>
      </c>
      <c r="R20" s="156" t="s">
        <v>384</v>
      </c>
      <c r="S20" s="181"/>
      <c r="T20" s="157"/>
      <c r="U20" s="157"/>
      <c r="V20" s="157"/>
      <c r="W20" s="157"/>
      <c r="X20" s="157"/>
      <c r="Y20" s="157"/>
      <c r="Z20" s="158"/>
      <c r="AA20" s="158"/>
      <c r="AB20" s="158"/>
    </row>
    <row r="21" spans="1:28" s="11" customFormat="1" ht="18.75" x14ac:dyDescent="0.2">
      <c r="A21" s="155">
        <v>1</v>
      </c>
      <c r="B21" s="159">
        <v>2</v>
      </c>
      <c r="C21" s="155">
        <v>3</v>
      </c>
      <c r="D21" s="159">
        <v>4</v>
      </c>
      <c r="E21" s="155">
        <v>5</v>
      </c>
      <c r="F21" s="159">
        <v>6</v>
      </c>
      <c r="G21" s="155">
        <v>7</v>
      </c>
      <c r="H21" s="159">
        <v>8</v>
      </c>
      <c r="I21" s="155">
        <v>9</v>
      </c>
      <c r="J21" s="159">
        <v>10</v>
      </c>
      <c r="K21" s="155">
        <v>11</v>
      </c>
      <c r="L21" s="159">
        <v>12</v>
      </c>
      <c r="M21" s="155">
        <v>13</v>
      </c>
      <c r="N21" s="159">
        <v>14</v>
      </c>
      <c r="O21" s="155">
        <v>15</v>
      </c>
      <c r="P21" s="159">
        <v>16</v>
      </c>
      <c r="Q21" s="155">
        <v>17</v>
      </c>
      <c r="R21" s="159">
        <v>18</v>
      </c>
      <c r="S21" s="155">
        <v>19</v>
      </c>
      <c r="T21" s="157"/>
      <c r="U21" s="157"/>
      <c r="V21" s="157"/>
      <c r="W21" s="157"/>
      <c r="X21" s="157"/>
      <c r="Y21" s="157"/>
      <c r="Z21" s="158"/>
      <c r="AA21" s="158"/>
      <c r="AB21" s="158"/>
    </row>
    <row r="22" spans="1:28" s="162" customFormat="1" ht="19.5" customHeight="1" x14ac:dyDescent="0.3">
      <c r="A22" s="160" t="s">
        <v>353</v>
      </c>
      <c r="B22" s="160" t="s">
        <v>353</v>
      </c>
      <c r="C22" s="160" t="s">
        <v>353</v>
      </c>
      <c r="D22" s="160" t="s">
        <v>353</v>
      </c>
      <c r="E22" s="160" t="s">
        <v>353</v>
      </c>
      <c r="F22" s="160" t="s">
        <v>353</v>
      </c>
      <c r="G22" s="160" t="s">
        <v>353</v>
      </c>
      <c r="H22" s="160" t="s">
        <v>353</v>
      </c>
      <c r="I22" s="160" t="s">
        <v>353</v>
      </c>
      <c r="J22" s="160" t="s">
        <v>353</v>
      </c>
      <c r="K22" s="160" t="s">
        <v>353</v>
      </c>
      <c r="L22" s="160" t="s">
        <v>353</v>
      </c>
      <c r="M22" s="160" t="s">
        <v>353</v>
      </c>
      <c r="N22" s="160" t="s">
        <v>353</v>
      </c>
      <c r="O22" s="160" t="s">
        <v>353</v>
      </c>
      <c r="P22" s="160" t="s">
        <v>353</v>
      </c>
      <c r="Q22" s="160" t="s">
        <v>353</v>
      </c>
      <c r="R22" s="160" t="s">
        <v>353</v>
      </c>
      <c r="S22" s="160" t="s">
        <v>353</v>
      </c>
      <c r="T22" s="161"/>
      <c r="U22" s="161"/>
      <c r="V22" s="161"/>
      <c r="W22" s="161"/>
      <c r="X22" s="161"/>
      <c r="Y22" s="161"/>
      <c r="Z22" s="161"/>
      <c r="AA22" s="161"/>
      <c r="AB22" s="161"/>
    </row>
    <row r="23" spans="1:28" x14ac:dyDescent="0.25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</row>
    <row r="24" spans="1:28" x14ac:dyDescent="0.25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</row>
    <row r="25" spans="1:28" x14ac:dyDescent="0.25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</row>
    <row r="26" spans="1:28" x14ac:dyDescent="0.25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</row>
    <row r="27" spans="1:28" x14ac:dyDescent="0.25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</row>
    <row r="28" spans="1:28" x14ac:dyDescent="0.25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</row>
    <row r="29" spans="1:28" x14ac:dyDescent="0.25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</row>
    <row r="30" spans="1:28" x14ac:dyDescent="0.25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</row>
    <row r="31" spans="1:28" x14ac:dyDescent="0.25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</row>
    <row r="32" spans="1:28" x14ac:dyDescent="0.25">
      <c r="A32" s="163"/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</row>
    <row r="33" spans="1:28" x14ac:dyDescent="0.25">
      <c r="A33" s="163"/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</row>
    <row r="34" spans="1:28" x14ac:dyDescent="0.25">
      <c r="A34" s="163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</row>
    <row r="35" spans="1:28" x14ac:dyDescent="0.25">
      <c r="A35" s="163"/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</row>
    <row r="36" spans="1:28" x14ac:dyDescent="0.25">
      <c r="A36" s="163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</row>
    <row r="37" spans="1:28" x14ac:dyDescent="0.25">
      <c r="A37" s="163"/>
      <c r="B37" s="163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</row>
    <row r="38" spans="1:28" x14ac:dyDescent="0.25">
      <c r="A38" s="163"/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</row>
    <row r="39" spans="1:28" x14ac:dyDescent="0.25">
      <c r="A39" s="163"/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</row>
    <row r="40" spans="1:28" x14ac:dyDescent="0.25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</row>
    <row r="41" spans="1:28" x14ac:dyDescent="0.25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</row>
    <row r="42" spans="1:28" x14ac:dyDescent="0.25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</row>
    <row r="43" spans="1:28" x14ac:dyDescent="0.2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</row>
    <row r="44" spans="1:28" x14ac:dyDescent="0.25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</row>
    <row r="45" spans="1:28" x14ac:dyDescent="0.25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</row>
    <row r="46" spans="1:28" x14ac:dyDescent="0.25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</row>
    <row r="47" spans="1:28" x14ac:dyDescent="0.25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</row>
    <row r="48" spans="1:28" x14ac:dyDescent="0.25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</row>
    <row r="49" spans="1:28" x14ac:dyDescent="0.25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</row>
    <row r="50" spans="1:28" x14ac:dyDescent="0.25">
      <c r="A50" s="163"/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</row>
    <row r="51" spans="1:28" x14ac:dyDescent="0.25">
      <c r="A51" s="163"/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</row>
    <row r="52" spans="1:28" x14ac:dyDescent="0.25">
      <c r="A52" s="163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</row>
    <row r="53" spans="1:28" x14ac:dyDescent="0.25">
      <c r="A53" s="163"/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</row>
    <row r="54" spans="1:28" x14ac:dyDescent="0.25">
      <c r="A54" s="163"/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</row>
    <row r="55" spans="1:28" x14ac:dyDescent="0.25">
      <c r="A55" s="163"/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</row>
    <row r="56" spans="1:28" x14ac:dyDescent="0.25">
      <c r="A56" s="163"/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</row>
    <row r="57" spans="1:28" x14ac:dyDescent="0.25">
      <c r="A57" s="163"/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</row>
    <row r="58" spans="1:28" x14ac:dyDescent="0.25">
      <c r="A58" s="163"/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</row>
    <row r="59" spans="1:28" x14ac:dyDescent="0.25">
      <c r="A59" s="163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</row>
    <row r="60" spans="1:28" x14ac:dyDescent="0.25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</row>
    <row r="61" spans="1:28" x14ac:dyDescent="0.25">
      <c r="A61" s="163"/>
      <c r="B61" s="163"/>
      <c r="C61" s="163"/>
      <c r="D61" s="163"/>
      <c r="E61" s="163"/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</row>
    <row r="62" spans="1:28" x14ac:dyDescent="0.25">
      <c r="A62" s="163"/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</row>
    <row r="63" spans="1:28" x14ac:dyDescent="0.25">
      <c r="A63" s="163"/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</row>
    <row r="64" spans="1:28" x14ac:dyDescent="0.25">
      <c r="A64" s="163"/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</row>
    <row r="65" spans="1:28" x14ac:dyDescent="0.25">
      <c r="A65" s="163"/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</row>
    <row r="66" spans="1:28" x14ac:dyDescent="0.25">
      <c r="A66" s="163"/>
      <c r="B66" s="163"/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</row>
    <row r="67" spans="1:28" x14ac:dyDescent="0.25">
      <c r="A67" s="163"/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</row>
    <row r="68" spans="1:28" x14ac:dyDescent="0.25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</row>
    <row r="69" spans="1:28" x14ac:dyDescent="0.25">
      <c r="A69" s="163"/>
      <c r="B69" s="163"/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</row>
    <row r="70" spans="1:28" x14ac:dyDescent="0.25">
      <c r="A70" s="163"/>
      <c r="B70" s="163"/>
      <c r="C70" s="163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</row>
    <row r="71" spans="1:28" x14ac:dyDescent="0.25">
      <c r="A71" s="163"/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</row>
    <row r="72" spans="1:28" x14ac:dyDescent="0.25">
      <c r="A72" s="163"/>
      <c r="B72" s="163"/>
      <c r="C72" s="163"/>
      <c r="D72" s="163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</row>
    <row r="73" spans="1:28" x14ac:dyDescent="0.25">
      <c r="A73" s="163"/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</row>
    <row r="74" spans="1:28" x14ac:dyDescent="0.25">
      <c r="A74" s="163"/>
      <c r="B74" s="163"/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</row>
    <row r="75" spans="1:28" x14ac:dyDescent="0.25">
      <c r="A75" s="163"/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</row>
    <row r="76" spans="1:28" x14ac:dyDescent="0.25">
      <c r="A76" s="163"/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</row>
    <row r="77" spans="1:28" x14ac:dyDescent="0.25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</row>
    <row r="78" spans="1:28" x14ac:dyDescent="0.25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</row>
    <row r="79" spans="1:28" x14ac:dyDescent="0.25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</row>
    <row r="80" spans="1:28" x14ac:dyDescent="0.25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</row>
    <row r="81" spans="1:28" x14ac:dyDescent="0.25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</row>
    <row r="82" spans="1:28" x14ac:dyDescent="0.25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</row>
    <row r="83" spans="1:28" x14ac:dyDescent="0.25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</row>
    <row r="84" spans="1:28" x14ac:dyDescent="0.25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</row>
    <row r="85" spans="1:28" x14ac:dyDescent="0.2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</row>
    <row r="86" spans="1:28" x14ac:dyDescent="0.25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</row>
    <row r="87" spans="1:28" x14ac:dyDescent="0.25">
      <c r="A87" s="163"/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</row>
    <row r="88" spans="1:28" x14ac:dyDescent="0.25">
      <c r="A88" s="163"/>
      <c r="B88" s="163"/>
      <c r="C88" s="163"/>
      <c r="D88" s="163"/>
      <c r="E88" s="163"/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</row>
    <row r="89" spans="1:28" x14ac:dyDescent="0.25">
      <c r="A89" s="163"/>
      <c r="B89" s="163"/>
      <c r="C89" s="163"/>
      <c r="D89" s="163"/>
      <c r="E89" s="163"/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</row>
    <row r="90" spans="1:28" x14ac:dyDescent="0.25">
      <c r="A90" s="163"/>
      <c r="B90" s="163"/>
      <c r="C90" s="163"/>
      <c r="D90" s="163"/>
      <c r="E90" s="163"/>
      <c r="F90" s="163"/>
      <c r="G90" s="163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</row>
    <row r="91" spans="1:28" x14ac:dyDescent="0.25">
      <c r="A91" s="163"/>
      <c r="B91" s="163"/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</row>
    <row r="92" spans="1:28" x14ac:dyDescent="0.25">
      <c r="A92" s="163"/>
      <c r="B92" s="163"/>
      <c r="C92" s="163"/>
      <c r="D92" s="163"/>
      <c r="E92" s="163"/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</row>
    <row r="93" spans="1:28" x14ac:dyDescent="0.25">
      <c r="A93" s="163"/>
      <c r="B93" s="163"/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</row>
    <row r="94" spans="1:28" x14ac:dyDescent="0.25">
      <c r="A94" s="163"/>
      <c r="B94" s="163"/>
      <c r="C94" s="163"/>
      <c r="D94" s="163"/>
      <c r="E94" s="163"/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</row>
    <row r="95" spans="1:28" x14ac:dyDescent="0.25">
      <c r="A95" s="163"/>
      <c r="B95" s="163"/>
      <c r="C95" s="163"/>
      <c r="D95" s="163"/>
      <c r="E95" s="163"/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</row>
    <row r="96" spans="1:28" x14ac:dyDescent="0.25">
      <c r="A96" s="163"/>
      <c r="B96" s="163"/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</row>
    <row r="97" spans="1:28" x14ac:dyDescent="0.25">
      <c r="A97" s="163"/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</row>
    <row r="98" spans="1:28" x14ac:dyDescent="0.25">
      <c r="A98" s="163"/>
      <c r="B98" s="163"/>
      <c r="C98" s="163"/>
      <c r="D98" s="163"/>
      <c r="E98" s="163"/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</row>
    <row r="99" spans="1:28" x14ac:dyDescent="0.25">
      <c r="A99" s="163"/>
      <c r="B99" s="163"/>
      <c r="C99" s="163"/>
      <c r="D99" s="163"/>
      <c r="E99" s="163"/>
      <c r="F99" s="163"/>
      <c r="G99" s="163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</row>
    <row r="100" spans="1:28" x14ac:dyDescent="0.25">
      <c r="A100" s="163"/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</row>
    <row r="101" spans="1:28" x14ac:dyDescent="0.25">
      <c r="A101" s="163"/>
      <c r="B101" s="163"/>
      <c r="C101" s="163"/>
      <c r="D101" s="163"/>
      <c r="E101" s="163"/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</row>
    <row r="102" spans="1:28" x14ac:dyDescent="0.25">
      <c r="A102" s="163"/>
      <c r="B102" s="163"/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</row>
    <row r="103" spans="1:28" x14ac:dyDescent="0.25">
      <c r="A103" s="163"/>
      <c r="B103" s="163"/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</row>
    <row r="104" spans="1:28" x14ac:dyDescent="0.25">
      <c r="A104" s="163"/>
      <c r="B104" s="163"/>
      <c r="C104" s="163"/>
      <c r="D104" s="163"/>
      <c r="E104" s="163"/>
      <c r="F104" s="163"/>
      <c r="G104" s="163"/>
      <c r="H104" s="163"/>
      <c r="I104" s="16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</row>
    <row r="105" spans="1:28" x14ac:dyDescent="0.25">
      <c r="A105" s="163"/>
      <c r="B105" s="163"/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</row>
    <row r="106" spans="1:28" x14ac:dyDescent="0.25">
      <c r="A106" s="163"/>
      <c r="B106" s="163"/>
      <c r="C106" s="163"/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</row>
    <row r="107" spans="1:28" x14ac:dyDescent="0.25">
      <c r="A107" s="163"/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</row>
    <row r="108" spans="1:28" x14ac:dyDescent="0.25">
      <c r="A108" s="163"/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</row>
    <row r="109" spans="1:28" x14ac:dyDescent="0.25">
      <c r="A109" s="163"/>
      <c r="B109" s="163"/>
      <c r="C109" s="163"/>
      <c r="D109" s="163"/>
      <c r="E109" s="163"/>
      <c r="F109" s="163"/>
      <c r="G109" s="163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</row>
    <row r="110" spans="1:28" x14ac:dyDescent="0.25">
      <c r="A110" s="163"/>
      <c r="B110" s="163"/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</row>
    <row r="111" spans="1:28" x14ac:dyDescent="0.25">
      <c r="A111" s="163"/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</row>
    <row r="112" spans="1:28" x14ac:dyDescent="0.25">
      <c r="A112" s="163"/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63"/>
    </row>
    <row r="113" spans="1:28" x14ac:dyDescent="0.25">
      <c r="A113" s="163"/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</row>
    <row r="114" spans="1:28" x14ac:dyDescent="0.25">
      <c r="A114" s="163"/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</row>
    <row r="115" spans="1:28" x14ac:dyDescent="0.25">
      <c r="A115" s="163"/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</row>
    <row r="116" spans="1:28" x14ac:dyDescent="0.25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</row>
    <row r="117" spans="1:28" x14ac:dyDescent="0.25">
      <c r="A117" s="163"/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</row>
    <row r="118" spans="1:28" x14ac:dyDescent="0.25">
      <c r="A118" s="163"/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</row>
    <row r="119" spans="1:28" x14ac:dyDescent="0.25">
      <c r="A119" s="163"/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</row>
    <row r="120" spans="1:28" x14ac:dyDescent="0.25">
      <c r="A120" s="163"/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</row>
    <row r="121" spans="1:28" x14ac:dyDescent="0.25">
      <c r="A121" s="163"/>
      <c r="B121" s="163"/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63"/>
    </row>
    <row r="122" spans="1:28" x14ac:dyDescent="0.25">
      <c r="A122" s="163"/>
      <c r="B122" s="163"/>
      <c r="C122" s="163"/>
      <c r="D122" s="163"/>
      <c r="E122" s="163"/>
      <c r="F122" s="163"/>
      <c r="G122" s="163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</row>
    <row r="123" spans="1:28" x14ac:dyDescent="0.25">
      <c r="A123" s="163"/>
      <c r="B123" s="163"/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</row>
    <row r="124" spans="1:28" x14ac:dyDescent="0.25">
      <c r="A124" s="163"/>
      <c r="B124" s="163"/>
      <c r="C124" s="163"/>
      <c r="D124" s="163"/>
      <c r="E124" s="163"/>
      <c r="F124" s="163"/>
      <c r="G124" s="163"/>
      <c r="H124" s="163"/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63"/>
    </row>
    <row r="125" spans="1:28" x14ac:dyDescent="0.25">
      <c r="A125" s="163"/>
      <c r="B125" s="163"/>
      <c r="C125" s="163"/>
      <c r="D125" s="163"/>
      <c r="E125" s="163"/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</row>
    <row r="126" spans="1:28" x14ac:dyDescent="0.25">
      <c r="A126" s="163"/>
      <c r="B126" s="163"/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</row>
    <row r="127" spans="1:28" x14ac:dyDescent="0.25">
      <c r="A127" s="163"/>
      <c r="B127" s="163"/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</row>
    <row r="128" spans="1:28" x14ac:dyDescent="0.25">
      <c r="A128" s="163"/>
      <c r="B128" s="163"/>
      <c r="C128" s="163"/>
      <c r="D128" s="163"/>
      <c r="E128" s="163"/>
      <c r="F128" s="163"/>
      <c r="G128" s="163"/>
      <c r="H128" s="163"/>
      <c r="I128" s="16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63"/>
      <c r="Z128" s="163"/>
      <c r="AA128" s="163"/>
      <c r="AB128" s="163"/>
    </row>
    <row r="129" spans="1:28" x14ac:dyDescent="0.25">
      <c r="A129" s="163"/>
      <c r="B129" s="163"/>
      <c r="C129" s="163"/>
      <c r="D129" s="163"/>
      <c r="E129" s="163"/>
      <c r="F129" s="163"/>
      <c r="G129" s="163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63"/>
      <c r="Z129" s="163"/>
      <c r="AA129" s="163"/>
      <c r="AB129" s="163"/>
    </row>
    <row r="130" spans="1:28" x14ac:dyDescent="0.25">
      <c r="A130" s="163"/>
      <c r="B130" s="163"/>
      <c r="C130" s="163"/>
      <c r="D130" s="163"/>
      <c r="E130" s="163"/>
      <c r="F130" s="163"/>
      <c r="G130" s="163"/>
      <c r="H130" s="163"/>
      <c r="I130" s="163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</row>
    <row r="131" spans="1:28" x14ac:dyDescent="0.25">
      <c r="A131" s="163"/>
      <c r="B131" s="163"/>
      <c r="C131" s="163"/>
      <c r="D131" s="163"/>
      <c r="E131" s="163"/>
      <c r="F131" s="163"/>
      <c r="G131" s="163"/>
      <c r="H131" s="163"/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</row>
    <row r="132" spans="1:28" x14ac:dyDescent="0.25">
      <c r="A132" s="163"/>
      <c r="B132" s="163"/>
      <c r="C132" s="163"/>
      <c r="D132" s="163"/>
      <c r="E132" s="163"/>
      <c r="F132" s="163"/>
      <c r="G132" s="163"/>
      <c r="H132" s="163"/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3"/>
      <c r="AB132" s="163"/>
    </row>
    <row r="133" spans="1:28" x14ac:dyDescent="0.25">
      <c r="A133" s="163"/>
      <c r="B133" s="163"/>
      <c r="C133" s="163"/>
      <c r="D133" s="163"/>
      <c r="E133" s="163"/>
      <c r="F133" s="163"/>
      <c r="G133" s="163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</row>
    <row r="134" spans="1:28" x14ac:dyDescent="0.25">
      <c r="A134" s="163"/>
      <c r="B134" s="163"/>
      <c r="C134" s="163"/>
      <c r="D134" s="163"/>
      <c r="E134" s="163"/>
      <c r="F134" s="163"/>
      <c r="G134" s="163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63"/>
    </row>
    <row r="135" spans="1:28" x14ac:dyDescent="0.25">
      <c r="A135" s="163"/>
      <c r="B135" s="163"/>
      <c r="C135" s="163"/>
      <c r="D135" s="163"/>
      <c r="E135" s="163"/>
      <c r="F135" s="163"/>
      <c r="G135" s="163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63"/>
      <c r="Z135" s="163"/>
      <c r="AA135" s="163"/>
      <c r="AB135" s="163"/>
    </row>
    <row r="136" spans="1:28" x14ac:dyDescent="0.25">
      <c r="A136" s="163"/>
      <c r="B136" s="163"/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63"/>
    </row>
    <row r="137" spans="1:28" x14ac:dyDescent="0.25">
      <c r="A137" s="163"/>
      <c r="B137" s="163"/>
      <c r="C137" s="163"/>
      <c r="D137" s="163"/>
      <c r="E137" s="163"/>
      <c r="F137" s="163"/>
      <c r="G137" s="163"/>
      <c r="H137" s="163"/>
      <c r="I137" s="16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</row>
    <row r="138" spans="1:28" x14ac:dyDescent="0.25">
      <c r="A138" s="163"/>
      <c r="B138" s="163"/>
      <c r="C138" s="163"/>
      <c r="D138" s="163"/>
      <c r="E138" s="163"/>
      <c r="F138" s="163"/>
      <c r="G138" s="163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63"/>
    </row>
    <row r="139" spans="1:28" x14ac:dyDescent="0.25">
      <c r="A139" s="163"/>
      <c r="B139" s="163"/>
      <c r="C139" s="163"/>
      <c r="D139" s="163"/>
      <c r="E139" s="163"/>
      <c r="F139" s="163"/>
      <c r="G139" s="163"/>
      <c r="H139" s="163"/>
      <c r="I139" s="16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63"/>
    </row>
    <row r="140" spans="1:28" x14ac:dyDescent="0.25">
      <c r="A140" s="163"/>
      <c r="B140" s="163"/>
      <c r="C140" s="163"/>
      <c r="D140" s="163"/>
      <c r="E140" s="163"/>
      <c r="F140" s="163"/>
      <c r="G140" s="163"/>
      <c r="H140" s="163"/>
      <c r="I140" s="163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63"/>
      <c r="Z140" s="163"/>
      <c r="AA140" s="163"/>
      <c r="AB140" s="163"/>
    </row>
    <row r="141" spans="1:28" x14ac:dyDescent="0.25">
      <c r="A141" s="163"/>
      <c r="B141" s="163"/>
      <c r="C141" s="163"/>
      <c r="D141" s="163"/>
      <c r="E141" s="163"/>
      <c r="F141" s="163"/>
      <c r="G141" s="163"/>
      <c r="H141" s="163"/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63"/>
    </row>
    <row r="142" spans="1:28" x14ac:dyDescent="0.25">
      <c r="A142" s="163"/>
      <c r="B142" s="163"/>
      <c r="C142" s="163"/>
      <c r="D142" s="163"/>
      <c r="E142" s="163"/>
      <c r="F142" s="163"/>
      <c r="G142" s="163"/>
      <c r="H142" s="163"/>
      <c r="I142" s="163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63"/>
      <c r="Z142" s="163"/>
      <c r="AA142" s="163"/>
      <c r="AB142" s="163"/>
    </row>
    <row r="143" spans="1:28" x14ac:dyDescent="0.25">
      <c r="A143" s="163"/>
      <c r="B143" s="163"/>
      <c r="C143" s="163"/>
      <c r="D143" s="163"/>
      <c r="E143" s="163"/>
      <c r="F143" s="163"/>
      <c r="G143" s="163"/>
      <c r="H143" s="163"/>
      <c r="I143" s="163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63"/>
      <c r="Z143" s="163"/>
      <c r="AA143" s="163"/>
      <c r="AB143" s="163"/>
    </row>
    <row r="144" spans="1:28" x14ac:dyDescent="0.25">
      <c r="A144" s="163"/>
      <c r="B144" s="163"/>
      <c r="C144" s="163"/>
      <c r="D144" s="163"/>
      <c r="E144" s="163"/>
      <c r="F144" s="163"/>
      <c r="G144" s="163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63"/>
      <c r="Z144" s="163"/>
      <c r="AA144" s="163"/>
      <c r="AB144" s="163"/>
    </row>
    <row r="145" spans="1:28" x14ac:dyDescent="0.25">
      <c r="A145" s="163"/>
      <c r="B145" s="163"/>
      <c r="C145" s="163"/>
      <c r="D145" s="163"/>
      <c r="E145" s="163"/>
      <c r="F145" s="163"/>
      <c r="G145" s="163"/>
      <c r="H145" s="163"/>
      <c r="I145" s="163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63"/>
      <c r="Z145" s="163"/>
      <c r="AA145" s="163"/>
      <c r="AB145" s="163"/>
    </row>
    <row r="146" spans="1:28" x14ac:dyDescent="0.25">
      <c r="A146" s="163"/>
      <c r="B146" s="163"/>
      <c r="C146" s="163"/>
      <c r="D146" s="163"/>
      <c r="E146" s="163"/>
      <c r="F146" s="163"/>
      <c r="G146" s="163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</row>
    <row r="147" spans="1:28" x14ac:dyDescent="0.25">
      <c r="A147" s="163"/>
      <c r="B147" s="163"/>
      <c r="C147" s="163"/>
      <c r="D147" s="163"/>
      <c r="E147" s="163"/>
      <c r="F147" s="163"/>
      <c r="G147" s="163"/>
      <c r="H147" s="163"/>
      <c r="I147" s="16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</row>
    <row r="148" spans="1:28" x14ac:dyDescent="0.25">
      <c r="A148" s="163"/>
      <c r="B148" s="163"/>
      <c r="C148" s="163"/>
      <c r="D148" s="163"/>
      <c r="E148" s="163"/>
      <c r="F148" s="163"/>
      <c r="G148" s="163"/>
      <c r="H148" s="163"/>
      <c r="I148" s="163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</row>
    <row r="149" spans="1:28" x14ac:dyDescent="0.25">
      <c r="A149" s="163"/>
      <c r="B149" s="163"/>
      <c r="C149" s="163"/>
      <c r="D149" s="163"/>
      <c r="E149" s="163"/>
      <c r="F149" s="163"/>
      <c r="G149" s="163"/>
      <c r="H149" s="163"/>
      <c r="I149" s="163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63"/>
    </row>
    <row r="150" spans="1:28" x14ac:dyDescent="0.25">
      <c r="A150" s="163"/>
      <c r="B150" s="163"/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</row>
    <row r="151" spans="1:28" x14ac:dyDescent="0.25">
      <c r="A151" s="163"/>
      <c r="B151" s="163"/>
      <c r="C151" s="163"/>
      <c r="D151" s="163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</row>
    <row r="152" spans="1:28" x14ac:dyDescent="0.25">
      <c r="A152" s="163"/>
      <c r="B152" s="163"/>
      <c r="C152" s="163"/>
      <c r="D152" s="163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63"/>
    </row>
    <row r="153" spans="1:28" x14ac:dyDescent="0.25">
      <c r="A153" s="163"/>
      <c r="B153" s="163"/>
      <c r="C153" s="163"/>
      <c r="D153" s="163"/>
      <c r="E153" s="163"/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63"/>
    </row>
    <row r="154" spans="1:28" x14ac:dyDescent="0.25">
      <c r="A154" s="163"/>
      <c r="B154" s="163"/>
      <c r="C154" s="163"/>
      <c r="D154" s="163"/>
      <c r="E154" s="163"/>
      <c r="F154" s="163"/>
      <c r="G154" s="163"/>
      <c r="H154" s="163"/>
      <c r="I154" s="163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63"/>
    </row>
    <row r="155" spans="1:28" x14ac:dyDescent="0.25">
      <c r="A155" s="163"/>
      <c r="B155" s="163"/>
      <c r="C155" s="163"/>
      <c r="D155" s="163"/>
      <c r="E155" s="163"/>
      <c r="F155" s="163"/>
      <c r="G155" s="163"/>
      <c r="H155" s="163"/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63"/>
      <c r="Z155" s="163"/>
      <c r="AA155" s="163"/>
      <c r="AB155" s="163"/>
    </row>
    <row r="156" spans="1:28" x14ac:dyDescent="0.25">
      <c r="A156" s="163"/>
      <c r="B156" s="163"/>
      <c r="C156" s="163"/>
      <c r="D156" s="163"/>
      <c r="E156" s="163"/>
      <c r="F156" s="163"/>
      <c r="G156" s="163"/>
      <c r="H156" s="163"/>
      <c r="I156" s="163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63"/>
      <c r="Z156" s="163"/>
      <c r="AA156" s="163"/>
      <c r="AB156" s="163"/>
    </row>
    <row r="157" spans="1:28" x14ac:dyDescent="0.25">
      <c r="A157" s="163"/>
      <c r="B157" s="163"/>
      <c r="C157" s="163"/>
      <c r="D157" s="163"/>
      <c r="E157" s="163"/>
      <c r="F157" s="163"/>
      <c r="G157" s="163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63"/>
      <c r="Z157" s="163"/>
      <c r="AA157" s="163"/>
      <c r="AB157" s="163"/>
    </row>
    <row r="158" spans="1:28" x14ac:dyDescent="0.25">
      <c r="A158" s="163"/>
      <c r="B158" s="163"/>
      <c r="C158" s="163"/>
      <c r="D158" s="163"/>
      <c r="E158" s="163"/>
      <c r="F158" s="163"/>
      <c r="G158" s="163"/>
      <c r="H158" s="163"/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63"/>
      <c r="Z158" s="163"/>
      <c r="AA158" s="163"/>
      <c r="AB158" s="163"/>
    </row>
    <row r="159" spans="1:28" x14ac:dyDescent="0.25">
      <c r="A159" s="163"/>
      <c r="B159" s="163"/>
      <c r="C159" s="163"/>
      <c r="D159" s="163"/>
      <c r="E159" s="163"/>
      <c r="F159" s="163"/>
      <c r="G159" s="163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63"/>
      <c r="Z159" s="163"/>
      <c r="AA159" s="163"/>
      <c r="AB159" s="163"/>
    </row>
    <row r="160" spans="1:28" x14ac:dyDescent="0.25">
      <c r="A160" s="163"/>
      <c r="B160" s="163"/>
      <c r="C160" s="163"/>
      <c r="D160" s="163"/>
      <c r="E160" s="163"/>
      <c r="F160" s="163"/>
      <c r="G160" s="163"/>
      <c r="H160" s="163"/>
      <c r="I160" s="163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63"/>
      <c r="Z160" s="163"/>
      <c r="AA160" s="163"/>
      <c r="AB160" s="163"/>
    </row>
    <row r="161" spans="1:28" x14ac:dyDescent="0.25">
      <c r="A161" s="163"/>
      <c r="B161" s="163"/>
      <c r="C161" s="163"/>
      <c r="D161" s="163"/>
      <c r="E161" s="163"/>
      <c r="F161" s="163"/>
      <c r="G161" s="163"/>
      <c r="H161" s="163"/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63"/>
      <c r="Z161" s="163"/>
      <c r="AA161" s="163"/>
      <c r="AB161" s="163"/>
    </row>
    <row r="162" spans="1:28" x14ac:dyDescent="0.25">
      <c r="A162" s="163"/>
      <c r="B162" s="163"/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63"/>
      <c r="Z162" s="163"/>
      <c r="AA162" s="163"/>
      <c r="AB162" s="163"/>
    </row>
    <row r="163" spans="1:28" x14ac:dyDescent="0.25">
      <c r="A163" s="163"/>
      <c r="B163" s="163"/>
      <c r="C163" s="163"/>
      <c r="D163" s="163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63"/>
      <c r="Z163" s="163"/>
      <c r="AA163" s="163"/>
      <c r="AB163" s="163"/>
    </row>
    <row r="164" spans="1:28" x14ac:dyDescent="0.25">
      <c r="A164" s="163"/>
      <c r="B164" s="163"/>
      <c r="C164" s="163"/>
      <c r="D164" s="163"/>
      <c r="E164" s="163"/>
      <c r="F164" s="163"/>
      <c r="G164" s="163"/>
      <c r="H164" s="163"/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63"/>
    </row>
    <row r="165" spans="1:28" x14ac:dyDescent="0.25">
      <c r="A165" s="163"/>
      <c r="B165" s="163"/>
      <c r="C165" s="163"/>
      <c r="D165" s="163"/>
      <c r="E165" s="163"/>
      <c r="F165" s="163"/>
      <c r="G165" s="163"/>
      <c r="H165" s="163"/>
      <c r="I165" s="163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63"/>
      <c r="Z165" s="163"/>
      <c r="AA165" s="163"/>
      <c r="AB165" s="163"/>
    </row>
    <row r="166" spans="1:28" x14ac:dyDescent="0.25">
      <c r="A166" s="163"/>
      <c r="B166" s="163"/>
      <c r="C166" s="163"/>
      <c r="D166" s="163"/>
      <c r="E166" s="163"/>
      <c r="F166" s="163"/>
      <c r="G166" s="163"/>
      <c r="H166" s="163"/>
      <c r="I166" s="163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63"/>
      <c r="Z166" s="163"/>
      <c r="AA166" s="163"/>
      <c r="AB166" s="163"/>
    </row>
    <row r="167" spans="1:28" x14ac:dyDescent="0.25">
      <c r="A167" s="163"/>
      <c r="B167" s="163"/>
      <c r="C167" s="163"/>
      <c r="D167" s="163"/>
      <c r="E167" s="163"/>
      <c r="F167" s="163"/>
      <c r="G167" s="163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</row>
    <row r="168" spans="1:28" x14ac:dyDescent="0.25">
      <c r="A168" s="163"/>
      <c r="B168" s="163"/>
      <c r="C168" s="163"/>
      <c r="D168" s="163"/>
      <c r="E168" s="163"/>
      <c r="F168" s="163"/>
      <c r="G168" s="163"/>
      <c r="H168" s="163"/>
      <c r="I168" s="163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63"/>
    </row>
    <row r="169" spans="1:28" x14ac:dyDescent="0.25">
      <c r="A169" s="163"/>
      <c r="B169" s="163"/>
      <c r="C169" s="163"/>
      <c r="D169" s="163"/>
      <c r="E169" s="163"/>
      <c r="F169" s="163"/>
      <c r="G169" s="163"/>
      <c r="H169" s="163"/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63"/>
      <c r="Z169" s="163"/>
      <c r="AA169" s="163"/>
      <c r="AB169" s="163"/>
    </row>
    <row r="170" spans="1:28" x14ac:dyDescent="0.25">
      <c r="A170" s="163"/>
      <c r="B170" s="163"/>
      <c r="C170" s="163"/>
      <c r="D170" s="163"/>
      <c r="E170" s="163"/>
      <c r="F170" s="163"/>
      <c r="G170" s="163"/>
      <c r="H170" s="163"/>
      <c r="I170" s="16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63"/>
    </row>
    <row r="171" spans="1:28" x14ac:dyDescent="0.25">
      <c r="A171" s="163"/>
      <c r="B171" s="163"/>
      <c r="C171" s="163"/>
      <c r="D171" s="163"/>
      <c r="E171" s="163"/>
      <c r="F171" s="163"/>
      <c r="G171" s="163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63"/>
    </row>
    <row r="172" spans="1:28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63"/>
      <c r="Z172" s="163"/>
      <c r="AA172" s="163"/>
      <c r="AB172" s="163"/>
    </row>
    <row r="173" spans="1:28" x14ac:dyDescent="0.25">
      <c r="A173" s="163"/>
      <c r="B173" s="163"/>
      <c r="C173" s="163"/>
      <c r="D173" s="163"/>
      <c r="E173" s="163"/>
      <c r="F173" s="163"/>
      <c r="G173" s="163"/>
      <c r="H173" s="163"/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63"/>
      <c r="Z173" s="163"/>
      <c r="AA173" s="163"/>
      <c r="AB173" s="163"/>
    </row>
    <row r="174" spans="1:28" x14ac:dyDescent="0.25">
      <c r="A174" s="163"/>
      <c r="B174" s="163"/>
      <c r="C174" s="163"/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</row>
    <row r="175" spans="1:28" x14ac:dyDescent="0.25">
      <c r="A175" s="163"/>
      <c r="B175" s="163"/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63"/>
      <c r="Z175" s="163"/>
      <c r="AA175" s="163"/>
      <c r="AB175" s="163"/>
    </row>
    <row r="176" spans="1:28" x14ac:dyDescent="0.25">
      <c r="A176" s="163"/>
      <c r="B176" s="163"/>
      <c r="C176" s="163"/>
      <c r="D176" s="163"/>
      <c r="E176" s="163"/>
      <c r="F176" s="163"/>
      <c r="G176" s="16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</row>
    <row r="177" spans="1:28" x14ac:dyDescent="0.25">
      <c r="A177" s="163"/>
      <c r="B177" s="163"/>
      <c r="C177" s="163"/>
      <c r="D177" s="163"/>
      <c r="E177" s="163"/>
      <c r="F177" s="163"/>
      <c r="G177" s="163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63"/>
      <c r="Z177" s="163"/>
      <c r="AA177" s="163"/>
      <c r="AB177" s="163"/>
    </row>
    <row r="178" spans="1:28" x14ac:dyDescent="0.25">
      <c r="A178" s="163"/>
      <c r="B178" s="163"/>
      <c r="C178" s="163"/>
      <c r="D178" s="163"/>
      <c r="E178" s="163"/>
      <c r="F178" s="163"/>
      <c r="G178" s="163"/>
      <c r="H178" s="163"/>
      <c r="I178" s="16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63"/>
      <c r="Z178" s="163"/>
      <c r="AA178" s="163"/>
      <c r="AB178" s="163"/>
    </row>
    <row r="179" spans="1:28" x14ac:dyDescent="0.25">
      <c r="A179" s="163"/>
      <c r="B179" s="163"/>
      <c r="C179" s="163"/>
      <c r="D179" s="163"/>
      <c r="E179" s="163"/>
      <c r="F179" s="163"/>
      <c r="G179" s="163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63"/>
      <c r="Z179" s="163"/>
      <c r="AA179" s="163"/>
      <c r="AB179" s="163"/>
    </row>
    <row r="180" spans="1:28" x14ac:dyDescent="0.25">
      <c r="A180" s="163"/>
      <c r="B180" s="163"/>
      <c r="C180" s="163"/>
      <c r="D180" s="163"/>
      <c r="E180" s="163"/>
      <c r="F180" s="163"/>
      <c r="G180" s="163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63"/>
      <c r="Z180" s="163"/>
      <c r="AA180" s="163"/>
      <c r="AB180" s="163"/>
    </row>
    <row r="181" spans="1:28" x14ac:dyDescent="0.25">
      <c r="A181" s="163"/>
      <c r="B181" s="163"/>
      <c r="C181" s="163"/>
      <c r="D181" s="163"/>
      <c r="E181" s="163"/>
      <c r="F181" s="163"/>
      <c r="G181" s="163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63"/>
      <c r="Z181" s="163"/>
      <c r="AA181" s="163"/>
      <c r="AB181" s="163"/>
    </row>
    <row r="182" spans="1:28" x14ac:dyDescent="0.25">
      <c r="A182" s="163"/>
      <c r="B182" s="163"/>
      <c r="C182" s="163"/>
      <c r="D182" s="163"/>
      <c r="E182" s="163"/>
      <c r="F182" s="163"/>
      <c r="G182" s="163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63"/>
      <c r="Z182" s="163"/>
      <c r="AA182" s="163"/>
      <c r="AB182" s="163"/>
    </row>
    <row r="183" spans="1:28" x14ac:dyDescent="0.25">
      <c r="A183" s="163"/>
      <c r="B183" s="163"/>
      <c r="C183" s="163"/>
      <c r="D183" s="163"/>
      <c r="E183" s="163"/>
      <c r="F183" s="163"/>
      <c r="G183" s="163"/>
      <c r="H183" s="163"/>
      <c r="I183" s="16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63"/>
      <c r="Z183" s="163"/>
      <c r="AA183" s="163"/>
      <c r="AB183" s="163"/>
    </row>
    <row r="184" spans="1:28" x14ac:dyDescent="0.25">
      <c r="A184" s="163"/>
      <c r="B184" s="163"/>
      <c r="C184" s="163"/>
      <c r="D184" s="163"/>
      <c r="E184" s="163"/>
      <c r="F184" s="163"/>
      <c r="G184" s="163"/>
      <c r="H184" s="163"/>
      <c r="I184" s="163"/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63"/>
      <c r="Z184" s="163"/>
      <c r="AA184" s="163"/>
      <c r="AB184" s="163"/>
    </row>
    <row r="185" spans="1:28" x14ac:dyDescent="0.25">
      <c r="A185" s="163"/>
      <c r="B185" s="163"/>
      <c r="C185" s="163"/>
      <c r="D185" s="163"/>
      <c r="E185" s="163"/>
      <c r="F185" s="163"/>
      <c r="G185" s="163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63"/>
    </row>
    <row r="186" spans="1:28" x14ac:dyDescent="0.25">
      <c r="A186" s="163"/>
      <c r="B186" s="163"/>
      <c r="C186" s="163"/>
      <c r="D186" s="163"/>
      <c r="E186" s="163"/>
      <c r="F186" s="163"/>
      <c r="G186" s="163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3"/>
      <c r="Z186" s="163"/>
      <c r="AA186" s="163"/>
      <c r="AB186" s="163"/>
    </row>
    <row r="187" spans="1:28" x14ac:dyDescent="0.25">
      <c r="A187" s="163"/>
      <c r="B187" s="163"/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  <c r="Z187" s="163"/>
      <c r="AA187" s="163"/>
      <c r="AB187" s="163"/>
    </row>
    <row r="188" spans="1:28" x14ac:dyDescent="0.25">
      <c r="A188" s="163"/>
      <c r="B188" s="163"/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63"/>
      <c r="Y188" s="163"/>
      <c r="Z188" s="163"/>
      <c r="AA188" s="163"/>
      <c r="AB188" s="163"/>
    </row>
    <row r="189" spans="1:28" x14ac:dyDescent="0.25">
      <c r="A189" s="163"/>
      <c r="B189" s="163"/>
      <c r="C189" s="163"/>
      <c r="D189" s="163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63"/>
      <c r="Z189" s="163"/>
      <c r="AA189" s="163"/>
      <c r="AB189" s="163"/>
    </row>
    <row r="190" spans="1:28" x14ac:dyDescent="0.25">
      <c r="A190" s="163"/>
      <c r="B190" s="163"/>
      <c r="C190" s="163"/>
      <c r="D190" s="163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63"/>
      <c r="Y190" s="163"/>
      <c r="Z190" s="163"/>
      <c r="AA190" s="163"/>
      <c r="AB190" s="163"/>
    </row>
    <row r="191" spans="1:28" x14ac:dyDescent="0.25">
      <c r="A191" s="163"/>
      <c r="B191" s="163"/>
      <c r="C191" s="163"/>
      <c r="D191" s="163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63"/>
      <c r="Z191" s="163"/>
      <c r="AA191" s="163"/>
      <c r="AB191" s="163"/>
    </row>
    <row r="192" spans="1:28" x14ac:dyDescent="0.25">
      <c r="A192" s="163"/>
      <c r="B192" s="163"/>
      <c r="C192" s="163"/>
      <c r="D192" s="163"/>
      <c r="E192" s="163"/>
      <c r="F192" s="163"/>
      <c r="G192" s="163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63"/>
      <c r="Z192" s="163"/>
      <c r="AA192" s="163"/>
      <c r="AB192" s="163"/>
    </row>
    <row r="193" spans="1:28" x14ac:dyDescent="0.25">
      <c r="A193" s="163"/>
      <c r="B193" s="163"/>
      <c r="C193" s="163"/>
      <c r="D193" s="163"/>
      <c r="E193" s="163"/>
      <c r="F193" s="163"/>
      <c r="G193" s="163"/>
      <c r="H193" s="163"/>
      <c r="I193" s="163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63"/>
      <c r="Y193" s="163"/>
      <c r="Z193" s="163"/>
      <c r="AA193" s="163"/>
      <c r="AB193" s="163"/>
    </row>
    <row r="194" spans="1:28" x14ac:dyDescent="0.25">
      <c r="A194" s="163"/>
      <c r="B194" s="163"/>
      <c r="C194" s="163"/>
      <c r="D194" s="163"/>
      <c r="E194" s="163"/>
      <c r="F194" s="163"/>
      <c r="G194" s="163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63"/>
      <c r="Z194" s="163"/>
      <c r="AA194" s="163"/>
      <c r="AB194" s="163"/>
    </row>
    <row r="195" spans="1:28" x14ac:dyDescent="0.25">
      <c r="A195" s="163"/>
      <c r="B195" s="163"/>
      <c r="C195" s="163"/>
      <c r="D195" s="163"/>
      <c r="E195" s="163"/>
      <c r="F195" s="163"/>
      <c r="G195" s="163"/>
      <c r="H195" s="163"/>
      <c r="I195" s="163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63"/>
      <c r="Y195" s="163"/>
      <c r="Z195" s="163"/>
      <c r="AA195" s="163"/>
      <c r="AB195" s="163"/>
    </row>
    <row r="196" spans="1:28" x14ac:dyDescent="0.25">
      <c r="A196" s="163"/>
      <c r="B196" s="163"/>
      <c r="C196" s="163"/>
      <c r="D196" s="163"/>
      <c r="E196" s="163"/>
      <c r="F196" s="163"/>
      <c r="G196" s="163"/>
      <c r="H196" s="163"/>
      <c r="I196" s="163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63"/>
      <c r="Z196" s="163"/>
      <c r="AA196" s="163"/>
      <c r="AB196" s="163"/>
    </row>
    <row r="197" spans="1:28" x14ac:dyDescent="0.25">
      <c r="A197" s="163"/>
      <c r="B197" s="163"/>
      <c r="C197" s="163"/>
      <c r="D197" s="163"/>
      <c r="E197" s="163"/>
      <c r="F197" s="163"/>
      <c r="G197" s="163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63"/>
      <c r="Z197" s="163"/>
      <c r="AA197" s="163"/>
      <c r="AB197" s="163"/>
    </row>
    <row r="198" spans="1:28" x14ac:dyDescent="0.25">
      <c r="A198" s="163"/>
      <c r="B198" s="163"/>
      <c r="C198" s="163"/>
      <c r="D198" s="163"/>
      <c r="E198" s="163"/>
      <c r="F198" s="163"/>
      <c r="G198" s="163"/>
      <c r="H198" s="163"/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63"/>
      <c r="Z198" s="163"/>
      <c r="AA198" s="163"/>
      <c r="AB198" s="163"/>
    </row>
    <row r="199" spans="1:28" x14ac:dyDescent="0.25">
      <c r="A199" s="163"/>
      <c r="B199" s="163"/>
      <c r="C199" s="163"/>
      <c r="D199" s="163"/>
      <c r="E199" s="163"/>
      <c r="F199" s="163"/>
      <c r="G199" s="163"/>
      <c r="H199" s="163"/>
      <c r="I199" s="163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63"/>
      <c r="Y199" s="163"/>
      <c r="Z199" s="163"/>
      <c r="AA199" s="163"/>
      <c r="AB199" s="163"/>
    </row>
    <row r="200" spans="1:28" x14ac:dyDescent="0.25">
      <c r="A200" s="163"/>
      <c r="B200" s="163"/>
      <c r="C200" s="163"/>
      <c r="D200" s="163"/>
      <c r="E200" s="163"/>
      <c r="F200" s="163"/>
      <c r="G200" s="163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63"/>
      <c r="Z200" s="163"/>
      <c r="AA200" s="163"/>
      <c r="AB200" s="163"/>
    </row>
    <row r="201" spans="1:28" x14ac:dyDescent="0.25">
      <c r="A201" s="163"/>
      <c r="B201" s="163"/>
      <c r="C201" s="163"/>
      <c r="D201" s="163"/>
      <c r="E201" s="163"/>
      <c r="F201" s="163"/>
      <c r="G201" s="163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63"/>
      <c r="Z201" s="163"/>
      <c r="AA201" s="163"/>
      <c r="AB201" s="163"/>
    </row>
    <row r="202" spans="1:28" x14ac:dyDescent="0.25">
      <c r="A202" s="163"/>
      <c r="B202" s="163"/>
      <c r="C202" s="163"/>
      <c r="D202" s="163"/>
      <c r="E202" s="163"/>
      <c r="F202" s="163"/>
      <c r="G202" s="163"/>
      <c r="H202" s="163"/>
      <c r="I202" s="163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63"/>
      <c r="Y202" s="163"/>
      <c r="Z202" s="163"/>
      <c r="AA202" s="163"/>
      <c r="AB202" s="163"/>
    </row>
    <row r="203" spans="1:28" x14ac:dyDescent="0.25">
      <c r="A203" s="163"/>
      <c r="B203" s="163"/>
      <c r="C203" s="163"/>
      <c r="D203" s="163"/>
      <c r="E203" s="163"/>
      <c r="F203" s="163"/>
      <c r="G203" s="163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63"/>
      <c r="Z203" s="163"/>
      <c r="AA203" s="163"/>
      <c r="AB203" s="163"/>
    </row>
    <row r="204" spans="1:28" x14ac:dyDescent="0.25">
      <c r="A204" s="163"/>
      <c r="B204" s="163"/>
      <c r="C204" s="163"/>
      <c r="D204" s="163"/>
      <c r="E204" s="163"/>
      <c r="F204" s="163"/>
      <c r="G204" s="163"/>
      <c r="H204" s="163"/>
      <c r="I204" s="163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63"/>
      <c r="Y204" s="163"/>
      <c r="Z204" s="163"/>
      <c r="AA204" s="163"/>
      <c r="AB204" s="163"/>
    </row>
    <row r="205" spans="1:28" x14ac:dyDescent="0.25">
      <c r="A205" s="163"/>
      <c r="B205" s="163"/>
      <c r="C205" s="163"/>
      <c r="D205" s="163"/>
      <c r="E205" s="163"/>
      <c r="F205" s="163"/>
      <c r="G205" s="163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63"/>
      <c r="Y205" s="163"/>
      <c r="Z205" s="163"/>
      <c r="AA205" s="163"/>
      <c r="AB205" s="163"/>
    </row>
    <row r="206" spans="1:28" x14ac:dyDescent="0.25">
      <c r="A206" s="163"/>
      <c r="B206" s="163"/>
      <c r="C206" s="163"/>
      <c r="D206" s="163"/>
      <c r="E206" s="163"/>
      <c r="F206" s="163"/>
      <c r="G206" s="163"/>
      <c r="H206" s="163"/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63"/>
      <c r="Y206" s="163"/>
      <c r="Z206" s="163"/>
      <c r="AA206" s="163"/>
      <c r="AB206" s="163"/>
    </row>
    <row r="207" spans="1:28" x14ac:dyDescent="0.25">
      <c r="A207" s="163"/>
      <c r="B207" s="163"/>
      <c r="C207" s="163"/>
      <c r="D207" s="163"/>
      <c r="E207" s="163"/>
      <c r="F207" s="163"/>
      <c r="G207" s="163"/>
      <c r="H207" s="163"/>
      <c r="I207" s="16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63"/>
      <c r="Y207" s="163"/>
      <c r="Z207" s="163"/>
      <c r="AA207" s="163"/>
      <c r="AB207" s="163"/>
    </row>
    <row r="208" spans="1:28" x14ac:dyDescent="0.25">
      <c r="A208" s="163"/>
      <c r="B208" s="163"/>
      <c r="C208" s="163"/>
      <c r="D208" s="163"/>
      <c r="E208" s="163"/>
      <c r="F208" s="163"/>
      <c r="G208" s="163"/>
      <c r="H208" s="163"/>
      <c r="I208" s="163"/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/>
      <c r="U208" s="163"/>
      <c r="V208" s="163"/>
      <c r="W208" s="163"/>
      <c r="X208" s="163"/>
      <c r="Y208" s="163"/>
      <c r="Z208" s="163"/>
      <c r="AA208" s="163"/>
      <c r="AB208" s="163"/>
    </row>
    <row r="209" spans="1:28" x14ac:dyDescent="0.25">
      <c r="A209" s="163"/>
      <c r="B209" s="163"/>
      <c r="C209" s="163"/>
      <c r="D209" s="163"/>
      <c r="E209" s="163"/>
      <c r="F209" s="163"/>
      <c r="G209" s="163"/>
      <c r="H209" s="163"/>
      <c r="I209" s="16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63"/>
      <c r="Z209" s="163"/>
      <c r="AA209" s="163"/>
      <c r="AB209" s="163"/>
    </row>
    <row r="210" spans="1:28" x14ac:dyDescent="0.25">
      <c r="A210" s="163"/>
      <c r="B210" s="163"/>
      <c r="C210" s="163"/>
      <c r="D210" s="163"/>
      <c r="E210" s="163"/>
      <c r="F210" s="163"/>
      <c r="G210" s="163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63"/>
      <c r="Y210" s="163"/>
      <c r="Z210" s="163"/>
      <c r="AA210" s="163"/>
      <c r="AB210" s="163"/>
    </row>
    <row r="211" spans="1:28" x14ac:dyDescent="0.25">
      <c r="A211" s="163"/>
      <c r="B211" s="163"/>
      <c r="C211" s="163"/>
      <c r="D211" s="163"/>
      <c r="E211" s="163"/>
      <c r="F211" s="163"/>
      <c r="G211" s="163"/>
      <c r="H211" s="163"/>
      <c r="I211" s="163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63"/>
      <c r="Z211" s="163"/>
      <c r="AA211" s="163"/>
      <c r="AB211" s="163"/>
    </row>
    <row r="212" spans="1:28" x14ac:dyDescent="0.25">
      <c r="A212" s="163"/>
      <c r="B212" s="163"/>
      <c r="C212" s="163"/>
      <c r="D212" s="163"/>
      <c r="E212" s="163"/>
      <c r="F212" s="163"/>
      <c r="G212" s="163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63"/>
      <c r="Y212" s="163"/>
      <c r="Z212" s="163"/>
      <c r="AA212" s="163"/>
      <c r="AB212" s="163"/>
    </row>
    <row r="213" spans="1:28" x14ac:dyDescent="0.25">
      <c r="A213" s="163"/>
      <c r="B213" s="163"/>
      <c r="C213" s="163"/>
      <c r="D213" s="163"/>
      <c r="E213" s="163"/>
      <c r="F213" s="163"/>
      <c r="G213" s="163"/>
      <c r="H213" s="163"/>
      <c r="I213" s="163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63"/>
      <c r="Y213" s="163"/>
      <c r="Z213" s="163"/>
      <c r="AA213" s="163"/>
      <c r="AB213" s="163"/>
    </row>
    <row r="214" spans="1:28" x14ac:dyDescent="0.25">
      <c r="A214" s="163"/>
      <c r="B214" s="163"/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63"/>
      <c r="Z214" s="163"/>
      <c r="AA214" s="163"/>
      <c r="AB214" s="163"/>
    </row>
    <row r="215" spans="1:28" x14ac:dyDescent="0.25">
      <c r="A215" s="163"/>
      <c r="B215" s="163"/>
      <c r="C215" s="163"/>
      <c r="D215" s="163"/>
      <c r="E215" s="163"/>
      <c r="F215" s="163"/>
      <c r="G215" s="163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63"/>
      <c r="Z215" s="163"/>
      <c r="AA215" s="163"/>
      <c r="AB215" s="163"/>
    </row>
    <row r="216" spans="1:28" x14ac:dyDescent="0.25">
      <c r="A216" s="163"/>
      <c r="B216" s="163"/>
      <c r="C216" s="163"/>
      <c r="D216" s="163"/>
      <c r="E216" s="163"/>
      <c r="F216" s="163"/>
      <c r="G216" s="163"/>
      <c r="H216" s="163"/>
      <c r="I216" s="163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63"/>
      <c r="Y216" s="163"/>
      <c r="Z216" s="163"/>
      <c r="AA216" s="163"/>
      <c r="AB216" s="163"/>
    </row>
    <row r="217" spans="1:28" x14ac:dyDescent="0.25">
      <c r="A217" s="163"/>
      <c r="B217" s="163"/>
      <c r="C217" s="163"/>
      <c r="D217" s="163"/>
      <c r="E217" s="163"/>
      <c r="F217" s="163"/>
      <c r="G217" s="163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63"/>
      <c r="Y217" s="163"/>
      <c r="Z217" s="163"/>
      <c r="AA217" s="163"/>
      <c r="AB217" s="163"/>
    </row>
    <row r="218" spans="1:28" x14ac:dyDescent="0.25">
      <c r="A218" s="163"/>
      <c r="B218" s="163"/>
      <c r="C218" s="163"/>
      <c r="D218" s="163"/>
      <c r="E218" s="163"/>
      <c r="F218" s="163"/>
      <c r="G218" s="163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63"/>
      <c r="Z218" s="163"/>
      <c r="AA218" s="163"/>
      <c r="AB218" s="163"/>
    </row>
    <row r="219" spans="1:28" x14ac:dyDescent="0.25">
      <c r="A219" s="163"/>
      <c r="B219" s="163"/>
      <c r="C219" s="163"/>
      <c r="D219" s="163"/>
      <c r="E219" s="163"/>
      <c r="F219" s="163"/>
      <c r="G219" s="163"/>
      <c r="H219" s="163"/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63"/>
      <c r="Y219" s="163"/>
      <c r="Z219" s="163"/>
      <c r="AA219" s="163"/>
      <c r="AB219" s="163"/>
    </row>
    <row r="220" spans="1:28" x14ac:dyDescent="0.25">
      <c r="A220" s="163"/>
      <c r="B220" s="163"/>
      <c r="C220" s="163"/>
      <c r="D220" s="163"/>
      <c r="E220" s="163"/>
      <c r="F220" s="163"/>
      <c r="G220" s="163"/>
      <c r="H220" s="163"/>
      <c r="I220" s="163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63"/>
      <c r="Y220" s="163"/>
      <c r="Z220" s="163"/>
      <c r="AA220" s="163"/>
      <c r="AB220" s="163"/>
    </row>
    <row r="221" spans="1:28" x14ac:dyDescent="0.25">
      <c r="A221" s="163"/>
      <c r="B221" s="163"/>
      <c r="C221" s="163"/>
      <c r="D221" s="163"/>
      <c r="E221" s="163"/>
      <c r="F221" s="163"/>
      <c r="G221" s="163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63"/>
      <c r="Z221" s="163"/>
      <c r="AA221" s="163"/>
      <c r="AB221" s="163"/>
    </row>
    <row r="222" spans="1:28" x14ac:dyDescent="0.25">
      <c r="A222" s="163"/>
      <c r="B222" s="163"/>
      <c r="C222" s="163"/>
      <c r="D222" s="163"/>
      <c r="E222" s="163"/>
      <c r="F222" s="163"/>
      <c r="G222" s="163"/>
      <c r="H222" s="163"/>
      <c r="I222" s="163"/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/>
      <c r="U222" s="163"/>
      <c r="V222" s="163"/>
      <c r="W222" s="163"/>
      <c r="X222" s="163"/>
      <c r="Y222" s="163"/>
      <c r="Z222" s="163"/>
      <c r="AA222" s="163"/>
      <c r="AB222" s="163"/>
    </row>
    <row r="223" spans="1:28" x14ac:dyDescent="0.25">
      <c r="A223" s="163"/>
      <c r="B223" s="163"/>
      <c r="C223" s="163"/>
      <c r="D223" s="163"/>
      <c r="E223" s="163"/>
      <c r="F223" s="163"/>
      <c r="G223" s="163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63"/>
      <c r="Y223" s="163"/>
      <c r="Z223" s="163"/>
      <c r="AA223" s="163"/>
      <c r="AB223" s="163"/>
    </row>
    <row r="224" spans="1:28" x14ac:dyDescent="0.25">
      <c r="A224" s="163"/>
      <c r="B224" s="163"/>
      <c r="C224" s="163"/>
      <c r="D224" s="163"/>
      <c r="E224" s="163"/>
      <c r="F224" s="163"/>
      <c r="G224" s="163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63"/>
      <c r="Z224" s="163"/>
      <c r="AA224" s="163"/>
      <c r="AB224" s="163"/>
    </row>
    <row r="225" spans="1:28" x14ac:dyDescent="0.25">
      <c r="A225" s="163"/>
      <c r="B225" s="163"/>
      <c r="C225" s="163"/>
      <c r="D225" s="163"/>
      <c r="E225" s="163"/>
      <c r="F225" s="163"/>
      <c r="G225" s="163"/>
      <c r="H225" s="163"/>
      <c r="I225" s="163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63"/>
      <c r="Y225" s="163"/>
      <c r="Z225" s="163"/>
      <c r="AA225" s="163"/>
      <c r="AB225" s="163"/>
    </row>
    <row r="226" spans="1:28" x14ac:dyDescent="0.25">
      <c r="A226" s="163"/>
      <c r="B226" s="163"/>
      <c r="C226" s="163"/>
      <c r="D226" s="163"/>
      <c r="E226" s="163"/>
      <c r="F226" s="163"/>
      <c r="G226" s="163"/>
      <c r="H226" s="163"/>
      <c r="I226" s="163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63"/>
      <c r="Y226" s="163"/>
      <c r="Z226" s="163"/>
      <c r="AA226" s="163"/>
      <c r="AB226" s="163"/>
    </row>
    <row r="227" spans="1:28" x14ac:dyDescent="0.25">
      <c r="A227" s="163"/>
      <c r="B227" s="163"/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63"/>
      <c r="Z227" s="163"/>
      <c r="AA227" s="163"/>
      <c r="AB227" s="163"/>
    </row>
    <row r="228" spans="1:28" x14ac:dyDescent="0.25">
      <c r="A228" s="163"/>
      <c r="B228" s="163"/>
      <c r="C228" s="163"/>
      <c r="D228" s="163"/>
      <c r="E228" s="163"/>
      <c r="F228" s="163"/>
      <c r="G228" s="163"/>
      <c r="H228" s="163"/>
      <c r="I228" s="163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63"/>
      <c r="Y228" s="163"/>
      <c r="Z228" s="163"/>
      <c r="AA228" s="163"/>
      <c r="AB228" s="163"/>
    </row>
    <row r="229" spans="1:28" x14ac:dyDescent="0.25">
      <c r="A229" s="163"/>
      <c r="B229" s="163"/>
      <c r="C229" s="163"/>
      <c r="D229" s="163"/>
      <c r="E229" s="163"/>
      <c r="F229" s="163"/>
      <c r="G229" s="16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63"/>
      <c r="Z229" s="163"/>
      <c r="AA229" s="163"/>
      <c r="AB229" s="163"/>
    </row>
    <row r="230" spans="1:28" x14ac:dyDescent="0.25">
      <c r="A230" s="163"/>
      <c r="B230" s="163"/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  <c r="Z230" s="163"/>
      <c r="AA230" s="163"/>
      <c r="AB230" s="163"/>
    </row>
    <row r="231" spans="1:28" x14ac:dyDescent="0.25">
      <c r="A231" s="163"/>
      <c r="B231" s="163"/>
      <c r="C231" s="163"/>
      <c r="D231" s="163"/>
      <c r="E231" s="163"/>
      <c r="F231" s="163"/>
      <c r="G231" s="163"/>
      <c r="H231" s="163"/>
      <c r="I231" s="163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  <c r="W231" s="163"/>
      <c r="X231" s="163"/>
      <c r="Y231" s="163"/>
      <c r="Z231" s="163"/>
      <c r="AA231" s="163"/>
      <c r="AB231" s="163"/>
    </row>
    <row r="232" spans="1:28" x14ac:dyDescent="0.25">
      <c r="A232" s="163"/>
      <c r="B232" s="163"/>
      <c r="C232" s="163"/>
      <c r="D232" s="163"/>
      <c r="E232" s="163"/>
      <c r="F232" s="163"/>
      <c r="G232" s="163"/>
      <c r="H232" s="163"/>
      <c r="I232" s="163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63"/>
      <c r="Y232" s="163"/>
      <c r="Z232" s="163"/>
      <c r="AA232" s="163"/>
      <c r="AB232" s="163"/>
    </row>
    <row r="233" spans="1:28" x14ac:dyDescent="0.25">
      <c r="A233" s="163"/>
      <c r="B233" s="163"/>
      <c r="C233" s="163"/>
      <c r="D233" s="163"/>
      <c r="E233" s="163"/>
      <c r="F233" s="163"/>
      <c r="G233" s="163"/>
      <c r="H233" s="163"/>
      <c r="I233" s="163"/>
      <c r="J233" s="163"/>
      <c r="K233" s="163"/>
      <c r="L233" s="163"/>
      <c r="M233" s="163"/>
      <c r="N233" s="163"/>
      <c r="O233" s="163"/>
      <c r="P233" s="163"/>
      <c r="Q233" s="163"/>
      <c r="R233" s="163"/>
      <c r="S233" s="163"/>
      <c r="T233" s="163"/>
      <c r="U233" s="163"/>
      <c r="V233" s="163"/>
      <c r="W233" s="163"/>
      <c r="X233" s="163"/>
      <c r="Y233" s="163"/>
      <c r="Z233" s="163"/>
      <c r="AA233" s="163"/>
      <c r="AB233" s="163"/>
    </row>
    <row r="234" spans="1:28" x14ac:dyDescent="0.25">
      <c r="A234" s="163"/>
      <c r="B234" s="163"/>
      <c r="C234" s="163"/>
      <c r="D234" s="163"/>
      <c r="E234" s="163"/>
      <c r="F234" s="163"/>
      <c r="G234" s="163"/>
      <c r="H234" s="163"/>
      <c r="I234" s="163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/>
      <c r="U234" s="163"/>
      <c r="V234" s="163"/>
      <c r="W234" s="163"/>
      <c r="X234" s="163"/>
      <c r="Y234" s="163"/>
      <c r="Z234" s="163"/>
      <c r="AA234" s="163"/>
      <c r="AB234" s="163"/>
    </row>
    <row r="235" spans="1:28" x14ac:dyDescent="0.25">
      <c r="A235" s="163"/>
      <c r="B235" s="163"/>
      <c r="C235" s="163"/>
      <c r="D235" s="163"/>
      <c r="E235" s="163"/>
      <c r="F235" s="163"/>
      <c r="G235" s="163"/>
      <c r="H235" s="163"/>
      <c r="I235" s="163"/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/>
      <c r="U235" s="163"/>
      <c r="V235" s="163"/>
      <c r="W235" s="163"/>
      <c r="X235" s="163"/>
      <c r="Y235" s="163"/>
      <c r="Z235" s="163"/>
      <c r="AA235" s="163"/>
      <c r="AB235" s="163"/>
    </row>
    <row r="236" spans="1:28" x14ac:dyDescent="0.25">
      <c r="A236" s="163"/>
      <c r="B236" s="163"/>
      <c r="C236" s="163"/>
      <c r="D236" s="163"/>
      <c r="E236" s="163"/>
      <c r="F236" s="163"/>
      <c r="G236" s="163"/>
      <c r="H236" s="163"/>
      <c r="I236" s="163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63"/>
      <c r="Y236" s="163"/>
      <c r="Z236" s="163"/>
      <c r="AA236" s="163"/>
      <c r="AB236" s="163"/>
    </row>
    <row r="237" spans="1:28" x14ac:dyDescent="0.25">
      <c r="A237" s="163"/>
      <c r="B237" s="163"/>
      <c r="C237" s="163"/>
      <c r="D237" s="163"/>
      <c r="E237" s="163"/>
      <c r="F237" s="163"/>
      <c r="G237" s="163"/>
      <c r="H237" s="163"/>
      <c r="I237" s="163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63"/>
      <c r="Y237" s="163"/>
      <c r="Z237" s="163"/>
      <c r="AA237" s="163"/>
      <c r="AB237" s="163"/>
    </row>
    <row r="238" spans="1:28" x14ac:dyDescent="0.25">
      <c r="A238" s="163"/>
      <c r="B238" s="163"/>
      <c r="C238" s="163"/>
      <c r="D238" s="163"/>
      <c r="E238" s="163"/>
      <c r="F238" s="163"/>
      <c r="G238" s="163"/>
      <c r="H238" s="163"/>
      <c r="I238" s="163"/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/>
      <c r="U238" s="163"/>
      <c r="V238" s="163"/>
      <c r="W238" s="163"/>
      <c r="X238" s="163"/>
      <c r="Y238" s="163"/>
      <c r="Z238" s="163"/>
      <c r="AA238" s="163"/>
      <c r="AB238" s="163"/>
    </row>
    <row r="239" spans="1:28" x14ac:dyDescent="0.25">
      <c r="A239" s="163"/>
      <c r="B239" s="163"/>
      <c r="C239" s="163"/>
      <c r="D239" s="163"/>
      <c r="E239" s="163"/>
      <c r="F239" s="163"/>
      <c r="G239" s="163"/>
      <c r="H239" s="163"/>
      <c r="I239" s="163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63"/>
      <c r="Y239" s="163"/>
      <c r="Z239" s="163"/>
      <c r="AA239" s="163"/>
      <c r="AB239" s="163"/>
    </row>
    <row r="240" spans="1:28" x14ac:dyDescent="0.25">
      <c r="A240" s="163"/>
      <c r="B240" s="163"/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  <c r="O240" s="163"/>
      <c r="P240" s="163"/>
      <c r="Q240" s="163"/>
      <c r="R240" s="163"/>
      <c r="S240" s="163"/>
      <c r="T240" s="163"/>
      <c r="U240" s="163"/>
      <c r="V240" s="163"/>
      <c r="W240" s="163"/>
      <c r="X240" s="163"/>
      <c r="Y240" s="163"/>
      <c r="Z240" s="163"/>
      <c r="AA240" s="163"/>
      <c r="AB240" s="163"/>
    </row>
    <row r="241" spans="1:28" x14ac:dyDescent="0.25">
      <c r="A241" s="163"/>
      <c r="B241" s="163"/>
      <c r="C241" s="163"/>
      <c r="D241" s="163"/>
      <c r="E241" s="163"/>
      <c r="F241" s="163"/>
      <c r="G241" s="163"/>
      <c r="H241" s="163"/>
      <c r="I241" s="163"/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3"/>
      <c r="U241" s="163"/>
      <c r="V241" s="163"/>
      <c r="W241" s="163"/>
      <c r="X241" s="163"/>
      <c r="Y241" s="163"/>
      <c r="Z241" s="163"/>
      <c r="AA241" s="163"/>
      <c r="AB241" s="163"/>
    </row>
    <row r="242" spans="1:28" x14ac:dyDescent="0.25">
      <c r="A242" s="163"/>
      <c r="B242" s="163"/>
      <c r="C242" s="163"/>
      <c r="D242" s="163"/>
      <c r="E242" s="163"/>
      <c r="F242" s="163"/>
      <c r="G242" s="163"/>
      <c r="H242" s="163"/>
      <c r="I242" s="163"/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/>
      <c r="U242" s="163"/>
      <c r="V242" s="163"/>
      <c r="W242" s="163"/>
      <c r="X242" s="163"/>
      <c r="Y242" s="163"/>
      <c r="Z242" s="163"/>
      <c r="AA242" s="163"/>
      <c r="AB242" s="163"/>
    </row>
    <row r="243" spans="1:28" x14ac:dyDescent="0.25">
      <c r="A243" s="163"/>
      <c r="B243" s="163"/>
      <c r="C243" s="163"/>
      <c r="D243" s="163"/>
      <c r="E243" s="163"/>
      <c r="F243" s="163"/>
      <c r="G243" s="163"/>
      <c r="H243" s="163"/>
      <c r="I243" s="163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/>
      <c r="U243" s="163"/>
      <c r="V243" s="163"/>
      <c r="W243" s="163"/>
      <c r="X243" s="163"/>
      <c r="Y243" s="163"/>
      <c r="Z243" s="163"/>
      <c r="AA243" s="163"/>
      <c r="AB243" s="163"/>
    </row>
    <row r="244" spans="1:28" x14ac:dyDescent="0.25">
      <c r="A244" s="163"/>
      <c r="B244" s="163"/>
      <c r="C244" s="163"/>
      <c r="D244" s="163"/>
      <c r="E244" s="163"/>
      <c r="F244" s="163"/>
      <c r="G244" s="163"/>
      <c r="H244" s="163"/>
      <c r="I244" s="163"/>
      <c r="J244" s="163"/>
      <c r="K244" s="163"/>
      <c r="L244" s="163"/>
      <c r="M244" s="163"/>
      <c r="N244" s="163"/>
      <c r="O244" s="163"/>
      <c r="P244" s="163"/>
      <c r="Q244" s="163"/>
      <c r="R244" s="163"/>
      <c r="S244" s="163"/>
      <c r="T244" s="163"/>
      <c r="U244" s="163"/>
      <c r="V244" s="163"/>
      <c r="W244" s="163"/>
      <c r="X244" s="163"/>
      <c r="Y244" s="163"/>
      <c r="Z244" s="163"/>
      <c r="AA244" s="163"/>
      <c r="AB244" s="163"/>
    </row>
    <row r="245" spans="1:28" x14ac:dyDescent="0.25">
      <c r="A245" s="163"/>
      <c r="B245" s="163"/>
      <c r="C245" s="163"/>
      <c r="D245" s="163"/>
      <c r="E245" s="163"/>
      <c r="F245" s="163"/>
      <c r="G245" s="163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163"/>
      <c r="Z245" s="163"/>
      <c r="AA245" s="163"/>
      <c r="AB245" s="163"/>
    </row>
    <row r="246" spans="1:28" x14ac:dyDescent="0.25">
      <c r="A246" s="163"/>
      <c r="B246" s="163"/>
      <c r="C246" s="163"/>
      <c r="D246" s="163"/>
      <c r="E246" s="163"/>
      <c r="F246" s="163"/>
      <c r="G246" s="163"/>
      <c r="H246" s="163"/>
      <c r="I246" s="163"/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/>
      <c r="U246" s="163"/>
      <c r="V246" s="163"/>
      <c r="W246" s="163"/>
      <c r="X246" s="163"/>
      <c r="Y246" s="163"/>
      <c r="Z246" s="163"/>
      <c r="AA246" s="163"/>
      <c r="AB246" s="163"/>
    </row>
    <row r="247" spans="1:28" x14ac:dyDescent="0.25">
      <c r="A247" s="163"/>
      <c r="B247" s="163"/>
      <c r="C247" s="163"/>
      <c r="D247" s="163"/>
      <c r="E247" s="163"/>
      <c r="F247" s="163"/>
      <c r="G247" s="163"/>
      <c r="H247" s="163"/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63"/>
      <c r="Y247" s="163"/>
      <c r="Z247" s="163"/>
      <c r="AA247" s="163"/>
      <c r="AB247" s="163"/>
    </row>
    <row r="248" spans="1:28" x14ac:dyDescent="0.25">
      <c r="A248" s="163"/>
      <c r="B248" s="163"/>
      <c r="C248" s="163"/>
      <c r="D248" s="163"/>
      <c r="E248" s="163"/>
      <c r="F248" s="163"/>
      <c r="G248" s="163"/>
      <c r="H248" s="163"/>
      <c r="I248" s="163"/>
      <c r="J248" s="163"/>
      <c r="K248" s="163"/>
      <c r="L248" s="163"/>
      <c r="M248" s="163"/>
      <c r="N248" s="163"/>
      <c r="O248" s="163"/>
      <c r="P248" s="163"/>
      <c r="Q248" s="163"/>
      <c r="R248" s="163"/>
      <c r="S248" s="163"/>
      <c r="T248" s="163"/>
      <c r="U248" s="163"/>
      <c r="V248" s="163"/>
      <c r="W248" s="163"/>
      <c r="X248" s="163"/>
      <c r="Y248" s="163"/>
      <c r="Z248" s="163"/>
      <c r="AA248" s="163"/>
      <c r="AB248" s="163"/>
    </row>
    <row r="249" spans="1:28" x14ac:dyDescent="0.25">
      <c r="A249" s="163"/>
      <c r="B249" s="163"/>
      <c r="C249" s="163"/>
      <c r="D249" s="163"/>
      <c r="E249" s="163"/>
      <c r="F249" s="163"/>
      <c r="G249" s="163"/>
      <c r="H249" s="163"/>
      <c r="I249" s="163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63"/>
      <c r="Y249" s="163"/>
      <c r="Z249" s="163"/>
      <c r="AA249" s="163"/>
      <c r="AB249" s="163"/>
    </row>
    <row r="250" spans="1:28" x14ac:dyDescent="0.25">
      <c r="A250" s="163"/>
      <c r="B250" s="163"/>
      <c r="C250" s="163"/>
      <c r="D250" s="163"/>
      <c r="E250" s="163"/>
      <c r="F250" s="163"/>
      <c r="G250" s="163"/>
      <c r="H250" s="163"/>
      <c r="I250" s="163"/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3"/>
      <c r="U250" s="163"/>
      <c r="V250" s="163"/>
      <c r="W250" s="163"/>
      <c r="X250" s="163"/>
      <c r="Y250" s="163"/>
      <c r="Z250" s="163"/>
      <c r="AA250" s="163"/>
      <c r="AB250" s="163"/>
    </row>
    <row r="251" spans="1:28" x14ac:dyDescent="0.25">
      <c r="A251" s="163"/>
      <c r="B251" s="163"/>
      <c r="C251" s="163"/>
      <c r="D251" s="163"/>
      <c r="E251" s="163"/>
      <c r="F251" s="163"/>
      <c r="G251" s="163"/>
      <c r="H251" s="163"/>
      <c r="I251" s="163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63"/>
      <c r="Y251" s="163"/>
      <c r="Z251" s="163"/>
      <c r="AA251" s="163"/>
      <c r="AB251" s="163"/>
    </row>
    <row r="252" spans="1:28" x14ac:dyDescent="0.25">
      <c r="A252" s="163"/>
      <c r="B252" s="163"/>
      <c r="C252" s="163"/>
      <c r="D252" s="163"/>
      <c r="E252" s="163"/>
      <c r="F252" s="163"/>
      <c r="G252" s="163"/>
      <c r="H252" s="163"/>
      <c r="I252" s="163"/>
      <c r="J252" s="163"/>
      <c r="K252" s="163"/>
      <c r="L252" s="163"/>
      <c r="M252" s="163"/>
      <c r="N252" s="163"/>
      <c r="O252" s="163"/>
      <c r="P252" s="163"/>
      <c r="Q252" s="163"/>
      <c r="R252" s="163"/>
      <c r="S252" s="163"/>
      <c r="T252" s="163"/>
      <c r="U252" s="163"/>
      <c r="V252" s="163"/>
      <c r="W252" s="163"/>
      <c r="X252" s="163"/>
      <c r="Y252" s="163"/>
      <c r="Z252" s="163"/>
      <c r="AA252" s="163"/>
      <c r="AB252" s="163"/>
    </row>
    <row r="253" spans="1:28" x14ac:dyDescent="0.25">
      <c r="A253" s="163"/>
      <c r="B253" s="163"/>
      <c r="C253" s="163"/>
      <c r="D253" s="163"/>
      <c r="E253" s="163"/>
      <c r="F253" s="163"/>
      <c r="G253" s="163"/>
      <c r="H253" s="163"/>
      <c r="I253" s="163"/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63"/>
      <c r="Y253" s="163"/>
      <c r="Z253" s="163"/>
      <c r="AA253" s="163"/>
      <c r="AB253" s="163"/>
    </row>
    <row r="254" spans="1:28" x14ac:dyDescent="0.25">
      <c r="A254" s="163"/>
      <c r="B254" s="163"/>
      <c r="C254" s="163"/>
      <c r="D254" s="163"/>
      <c r="E254" s="163"/>
      <c r="F254" s="163"/>
      <c r="G254" s="163"/>
      <c r="H254" s="163"/>
      <c r="I254" s="163"/>
      <c r="J254" s="163"/>
      <c r="K254" s="163"/>
      <c r="L254" s="163"/>
      <c r="M254" s="163"/>
      <c r="N254" s="163"/>
      <c r="O254" s="163"/>
      <c r="P254" s="163"/>
      <c r="Q254" s="163"/>
      <c r="R254" s="163"/>
      <c r="S254" s="163"/>
      <c r="T254" s="163"/>
      <c r="U254" s="163"/>
      <c r="V254" s="163"/>
      <c r="W254" s="163"/>
      <c r="X254" s="163"/>
      <c r="Y254" s="163"/>
      <c r="Z254" s="163"/>
      <c r="AA254" s="163"/>
      <c r="AB254" s="163"/>
    </row>
    <row r="255" spans="1:28" x14ac:dyDescent="0.25">
      <c r="A255" s="163"/>
      <c r="B255" s="163"/>
      <c r="C255" s="163"/>
      <c r="D255" s="163"/>
      <c r="E255" s="163"/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63"/>
      <c r="Z255" s="163"/>
      <c r="AA255" s="163"/>
      <c r="AB255" s="163"/>
    </row>
    <row r="256" spans="1:28" x14ac:dyDescent="0.25">
      <c r="A256" s="163"/>
      <c r="B256" s="163"/>
      <c r="C256" s="163"/>
      <c r="D256" s="163"/>
      <c r="E256" s="163"/>
      <c r="F256" s="163"/>
      <c r="G256" s="163"/>
      <c r="H256" s="163"/>
      <c r="I256" s="163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63"/>
      <c r="Y256" s="163"/>
      <c r="Z256" s="163"/>
      <c r="AA256" s="163"/>
      <c r="AB256" s="163"/>
    </row>
    <row r="257" spans="1:28" x14ac:dyDescent="0.25">
      <c r="A257" s="163"/>
      <c r="B257" s="163"/>
      <c r="C257" s="163"/>
      <c r="D257" s="163"/>
      <c r="E257" s="163"/>
      <c r="F257" s="163"/>
      <c r="G257" s="163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63"/>
      <c r="Y257" s="163"/>
      <c r="Z257" s="163"/>
      <c r="AA257" s="163"/>
      <c r="AB257" s="163"/>
    </row>
    <row r="258" spans="1:28" x14ac:dyDescent="0.25">
      <c r="A258" s="163"/>
      <c r="B258" s="163"/>
      <c r="C258" s="163"/>
      <c r="D258" s="16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63"/>
      <c r="Y258" s="163"/>
      <c r="Z258" s="163"/>
      <c r="AA258" s="163"/>
      <c r="AB258" s="163"/>
    </row>
    <row r="259" spans="1:28" x14ac:dyDescent="0.25">
      <c r="A259" s="163"/>
      <c r="B259" s="163"/>
      <c r="C259" s="163"/>
      <c r="D259" s="163"/>
      <c r="E259" s="163"/>
      <c r="F259" s="163"/>
      <c r="G259" s="163"/>
      <c r="H259" s="163"/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63"/>
      <c r="Z259" s="163"/>
      <c r="AA259" s="163"/>
      <c r="AB259" s="163"/>
    </row>
    <row r="260" spans="1:28" x14ac:dyDescent="0.25">
      <c r="A260" s="163"/>
      <c r="B260" s="163"/>
      <c r="C260" s="163"/>
      <c r="D260" s="163"/>
      <c r="E260" s="163"/>
      <c r="F260" s="163"/>
      <c r="G260" s="163"/>
      <c r="H260" s="163"/>
      <c r="I260" s="163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/>
      <c r="U260" s="163"/>
      <c r="V260" s="163"/>
      <c r="W260" s="163"/>
      <c r="X260" s="163"/>
      <c r="Y260" s="163"/>
      <c r="Z260" s="163"/>
      <c r="AA260" s="163"/>
      <c r="AB260" s="163"/>
    </row>
    <row r="261" spans="1:28" x14ac:dyDescent="0.25">
      <c r="A261" s="163"/>
      <c r="B261" s="163"/>
      <c r="C261" s="163"/>
      <c r="D261" s="163"/>
      <c r="E261" s="163"/>
      <c r="F261" s="163"/>
      <c r="G261" s="163"/>
      <c r="H261" s="163"/>
      <c r="I261" s="163"/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63"/>
      <c r="Y261" s="163"/>
      <c r="Z261" s="163"/>
      <c r="AA261" s="163"/>
      <c r="AB261" s="163"/>
    </row>
    <row r="262" spans="1:28" x14ac:dyDescent="0.25">
      <c r="A262" s="163"/>
      <c r="B262" s="163"/>
      <c r="C262" s="163"/>
      <c r="D262" s="163"/>
      <c r="E262" s="163"/>
      <c r="F262" s="163"/>
      <c r="G262" s="163"/>
      <c r="H262" s="163"/>
      <c r="I262" s="163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63"/>
      <c r="Y262" s="163"/>
      <c r="Z262" s="163"/>
      <c r="AA262" s="163"/>
      <c r="AB262" s="163"/>
    </row>
    <row r="263" spans="1:28" x14ac:dyDescent="0.25">
      <c r="A263" s="163"/>
      <c r="B263" s="163"/>
      <c r="C263" s="163"/>
      <c r="D263" s="163"/>
      <c r="E263" s="163"/>
      <c r="F263" s="163"/>
      <c r="G263" s="163"/>
      <c r="H263" s="163"/>
      <c r="I263" s="163"/>
      <c r="J263" s="163"/>
      <c r="K263" s="163"/>
      <c r="L263" s="163"/>
      <c r="M263" s="163"/>
      <c r="N263" s="163"/>
      <c r="O263" s="163"/>
      <c r="P263" s="163"/>
      <c r="Q263" s="163"/>
      <c r="R263" s="163"/>
      <c r="S263" s="163"/>
      <c r="T263" s="163"/>
      <c r="U263" s="163"/>
      <c r="V263" s="163"/>
      <c r="W263" s="163"/>
      <c r="X263" s="163"/>
      <c r="Y263" s="163"/>
      <c r="Z263" s="163"/>
      <c r="AA263" s="163"/>
      <c r="AB263" s="163"/>
    </row>
    <row r="264" spans="1:28" x14ac:dyDescent="0.25">
      <c r="A264" s="163"/>
      <c r="B264" s="163"/>
      <c r="C264" s="163"/>
      <c r="D264" s="163"/>
      <c r="E264" s="163"/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  <c r="Z264" s="163"/>
      <c r="AA264" s="163"/>
      <c r="AB264" s="163"/>
    </row>
    <row r="265" spans="1:28" x14ac:dyDescent="0.25">
      <c r="A265" s="163"/>
      <c r="B265" s="163"/>
      <c r="C265" s="163"/>
      <c r="D265" s="163"/>
      <c r="E265" s="163"/>
      <c r="F265" s="163"/>
      <c r="G265" s="163"/>
      <c r="H265" s="163"/>
      <c r="I265" s="163"/>
      <c r="J265" s="163"/>
      <c r="K265" s="163"/>
      <c r="L265" s="163"/>
      <c r="M265" s="163"/>
      <c r="N265" s="163"/>
      <c r="O265" s="163"/>
      <c r="P265" s="163"/>
      <c r="Q265" s="163"/>
      <c r="R265" s="163"/>
      <c r="S265" s="163"/>
      <c r="T265" s="163"/>
      <c r="U265" s="163"/>
      <c r="V265" s="163"/>
      <c r="W265" s="163"/>
      <c r="X265" s="163"/>
      <c r="Y265" s="163"/>
      <c r="Z265" s="163"/>
      <c r="AA265" s="163"/>
      <c r="AB265" s="163"/>
    </row>
    <row r="266" spans="1:28" x14ac:dyDescent="0.25">
      <c r="A266" s="163"/>
      <c r="B266" s="163"/>
      <c r="C266" s="163"/>
      <c r="D266" s="163"/>
      <c r="E266" s="163"/>
      <c r="F266" s="163"/>
      <c r="G266" s="163"/>
      <c r="H266" s="163"/>
      <c r="I266" s="163"/>
      <c r="J266" s="163"/>
      <c r="K266" s="163"/>
      <c r="L266" s="163"/>
      <c r="M266" s="163"/>
      <c r="N266" s="163"/>
      <c r="O266" s="163"/>
      <c r="P266" s="163"/>
      <c r="Q266" s="163"/>
      <c r="R266" s="163"/>
      <c r="S266" s="163"/>
      <c r="T266" s="163"/>
      <c r="U266" s="163"/>
      <c r="V266" s="163"/>
      <c r="W266" s="163"/>
      <c r="X266" s="163"/>
      <c r="Y266" s="163"/>
      <c r="Z266" s="163"/>
      <c r="AA266" s="163"/>
      <c r="AB266" s="163"/>
    </row>
    <row r="267" spans="1:28" x14ac:dyDescent="0.25">
      <c r="A267" s="163"/>
      <c r="B267" s="163"/>
      <c r="C267" s="163"/>
      <c r="D267" s="163"/>
      <c r="E267" s="163"/>
      <c r="F267" s="163"/>
      <c r="G267" s="163"/>
      <c r="H267" s="163"/>
      <c r="I267" s="163"/>
      <c r="J267" s="163"/>
      <c r="K267" s="163"/>
      <c r="L267" s="163"/>
      <c r="M267" s="163"/>
      <c r="N267" s="163"/>
      <c r="O267" s="163"/>
      <c r="P267" s="163"/>
      <c r="Q267" s="163"/>
      <c r="R267" s="163"/>
      <c r="S267" s="163"/>
      <c r="T267" s="163"/>
      <c r="U267" s="163"/>
      <c r="V267" s="163"/>
      <c r="W267" s="163"/>
      <c r="X267" s="163"/>
      <c r="Y267" s="163"/>
      <c r="Z267" s="163"/>
      <c r="AA267" s="163"/>
      <c r="AB267" s="163"/>
    </row>
    <row r="268" spans="1:28" x14ac:dyDescent="0.25">
      <c r="A268" s="163"/>
      <c r="B268" s="163"/>
      <c r="C268" s="163"/>
      <c r="D268" s="163"/>
      <c r="E268" s="163"/>
      <c r="F268" s="163"/>
      <c r="G268" s="163"/>
      <c r="H268" s="163"/>
      <c r="I268" s="163"/>
      <c r="J268" s="163"/>
      <c r="K268" s="163"/>
      <c r="L268" s="163"/>
      <c r="M268" s="163"/>
      <c r="N268" s="163"/>
      <c r="O268" s="163"/>
      <c r="P268" s="163"/>
      <c r="Q268" s="163"/>
      <c r="R268" s="163"/>
      <c r="S268" s="163"/>
      <c r="T268" s="163"/>
      <c r="U268" s="163"/>
      <c r="V268" s="163"/>
      <c r="W268" s="163"/>
      <c r="X268" s="163"/>
      <c r="Y268" s="163"/>
      <c r="Z268" s="163"/>
      <c r="AA268" s="163"/>
      <c r="AB268" s="163"/>
    </row>
    <row r="269" spans="1:28" x14ac:dyDescent="0.25">
      <c r="A269" s="163"/>
      <c r="B269" s="163"/>
      <c r="C269" s="163"/>
      <c r="D269" s="163"/>
      <c r="E269" s="163"/>
      <c r="F269" s="163"/>
      <c r="G269" s="163"/>
      <c r="H269" s="163"/>
      <c r="I269" s="163"/>
      <c r="J269" s="163"/>
      <c r="K269" s="163"/>
      <c r="L269" s="163"/>
      <c r="M269" s="163"/>
      <c r="N269" s="163"/>
      <c r="O269" s="163"/>
      <c r="P269" s="163"/>
      <c r="Q269" s="163"/>
      <c r="R269" s="163"/>
      <c r="S269" s="163"/>
      <c r="T269" s="163"/>
      <c r="U269" s="163"/>
      <c r="V269" s="163"/>
      <c r="W269" s="163"/>
      <c r="X269" s="163"/>
      <c r="Y269" s="163"/>
      <c r="Z269" s="163"/>
      <c r="AA269" s="163"/>
      <c r="AB269" s="163"/>
    </row>
    <row r="270" spans="1:28" x14ac:dyDescent="0.25">
      <c r="A270" s="163"/>
      <c r="B270" s="163"/>
      <c r="C270" s="163"/>
      <c r="D270" s="163"/>
      <c r="E270" s="163"/>
      <c r="F270" s="163"/>
      <c r="G270" s="163"/>
      <c r="H270" s="163"/>
      <c r="I270" s="163"/>
      <c r="J270" s="163"/>
      <c r="K270" s="163"/>
      <c r="L270" s="163"/>
      <c r="M270" s="163"/>
      <c r="N270" s="163"/>
      <c r="O270" s="163"/>
      <c r="P270" s="163"/>
      <c r="Q270" s="163"/>
      <c r="R270" s="163"/>
      <c r="S270" s="163"/>
      <c r="T270" s="163"/>
      <c r="U270" s="163"/>
      <c r="V270" s="163"/>
      <c r="W270" s="163"/>
      <c r="X270" s="163"/>
      <c r="Y270" s="163"/>
      <c r="Z270" s="163"/>
      <c r="AA270" s="163"/>
      <c r="AB270" s="163"/>
    </row>
    <row r="271" spans="1:28" x14ac:dyDescent="0.25">
      <c r="A271" s="163"/>
      <c r="B271" s="163"/>
      <c r="C271" s="163"/>
      <c r="D271" s="163"/>
      <c r="E271" s="163"/>
      <c r="F271" s="163"/>
      <c r="G271" s="163"/>
      <c r="H271" s="163"/>
      <c r="I271" s="163"/>
      <c r="J271" s="163"/>
      <c r="K271" s="163"/>
      <c r="L271" s="163"/>
      <c r="M271" s="163"/>
      <c r="N271" s="163"/>
      <c r="O271" s="163"/>
      <c r="P271" s="163"/>
      <c r="Q271" s="163"/>
      <c r="R271" s="163"/>
      <c r="S271" s="163"/>
      <c r="T271" s="163"/>
      <c r="U271" s="163"/>
      <c r="V271" s="163"/>
      <c r="W271" s="163"/>
      <c r="X271" s="163"/>
      <c r="Y271" s="163"/>
      <c r="Z271" s="163"/>
      <c r="AA271" s="163"/>
      <c r="AB271" s="163"/>
    </row>
    <row r="272" spans="1:28" x14ac:dyDescent="0.25">
      <c r="A272" s="163"/>
      <c r="B272" s="163"/>
      <c r="C272" s="163"/>
      <c r="D272" s="163"/>
      <c r="E272" s="163"/>
      <c r="F272" s="163"/>
      <c r="G272" s="163"/>
      <c r="H272" s="163"/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3"/>
      <c r="U272" s="163"/>
      <c r="V272" s="163"/>
      <c r="W272" s="163"/>
      <c r="X272" s="163"/>
      <c r="Y272" s="163"/>
      <c r="Z272" s="163"/>
      <c r="AA272" s="163"/>
      <c r="AB272" s="163"/>
    </row>
    <row r="273" spans="1:28" x14ac:dyDescent="0.25">
      <c r="A273" s="163"/>
      <c r="B273" s="163"/>
      <c r="C273" s="163"/>
      <c r="D273" s="163"/>
      <c r="E273" s="163"/>
      <c r="F273" s="163"/>
      <c r="G273" s="163"/>
      <c r="H273" s="163"/>
      <c r="I273" s="163"/>
      <c r="J273" s="163"/>
      <c r="K273" s="163"/>
      <c r="L273" s="163"/>
      <c r="M273" s="163"/>
      <c r="N273" s="163"/>
      <c r="O273" s="163"/>
      <c r="P273" s="163"/>
      <c r="Q273" s="163"/>
      <c r="R273" s="163"/>
      <c r="S273" s="163"/>
      <c r="T273" s="163"/>
      <c r="U273" s="163"/>
      <c r="V273" s="163"/>
      <c r="W273" s="163"/>
      <c r="X273" s="163"/>
      <c r="Y273" s="163"/>
      <c r="Z273" s="163"/>
      <c r="AA273" s="163"/>
      <c r="AB273" s="163"/>
    </row>
    <row r="274" spans="1:28" x14ac:dyDescent="0.25">
      <c r="A274" s="163"/>
      <c r="B274" s="163"/>
      <c r="C274" s="163"/>
      <c r="D274" s="163"/>
      <c r="E274" s="163"/>
      <c r="F274" s="163"/>
      <c r="G274" s="163"/>
      <c r="H274" s="163"/>
      <c r="I274" s="163"/>
      <c r="J274" s="163"/>
      <c r="K274" s="163"/>
      <c r="L274" s="163"/>
      <c r="M274" s="163"/>
      <c r="N274" s="163"/>
      <c r="O274" s="163"/>
      <c r="P274" s="163"/>
      <c r="Q274" s="163"/>
      <c r="R274" s="163"/>
      <c r="S274" s="163"/>
      <c r="T274" s="163"/>
      <c r="U274" s="163"/>
      <c r="V274" s="163"/>
      <c r="W274" s="163"/>
      <c r="X274" s="163"/>
      <c r="Y274" s="163"/>
      <c r="Z274" s="163"/>
      <c r="AA274" s="163"/>
      <c r="AB274" s="163"/>
    </row>
    <row r="275" spans="1:28" x14ac:dyDescent="0.25">
      <c r="A275" s="163"/>
      <c r="B275" s="163"/>
      <c r="C275" s="163"/>
      <c r="D275" s="163"/>
      <c r="E275" s="163"/>
      <c r="F275" s="163"/>
      <c r="G275" s="163"/>
      <c r="H275" s="163"/>
      <c r="I275" s="163"/>
      <c r="J275" s="163"/>
      <c r="K275" s="163"/>
      <c r="L275" s="163"/>
      <c r="M275" s="163"/>
      <c r="N275" s="163"/>
      <c r="O275" s="163"/>
      <c r="P275" s="163"/>
      <c r="Q275" s="163"/>
      <c r="R275" s="163"/>
      <c r="S275" s="163"/>
      <c r="T275" s="163"/>
      <c r="U275" s="163"/>
      <c r="V275" s="163"/>
      <c r="W275" s="163"/>
      <c r="X275" s="163"/>
      <c r="Y275" s="163"/>
      <c r="Z275" s="163"/>
      <c r="AA275" s="163"/>
      <c r="AB275" s="163"/>
    </row>
    <row r="276" spans="1:28" x14ac:dyDescent="0.25">
      <c r="A276" s="163"/>
      <c r="B276" s="163"/>
      <c r="C276" s="163"/>
      <c r="D276" s="163"/>
      <c r="E276" s="163"/>
      <c r="F276" s="163"/>
      <c r="G276" s="163"/>
      <c r="H276" s="163"/>
      <c r="I276" s="163"/>
      <c r="J276" s="163"/>
      <c r="K276" s="163"/>
      <c r="L276" s="163"/>
      <c r="M276" s="163"/>
      <c r="N276" s="163"/>
      <c r="O276" s="163"/>
      <c r="P276" s="163"/>
      <c r="Q276" s="163"/>
      <c r="R276" s="163"/>
      <c r="S276" s="163"/>
      <c r="T276" s="163"/>
      <c r="U276" s="163"/>
      <c r="V276" s="163"/>
      <c r="W276" s="163"/>
      <c r="X276" s="163"/>
      <c r="Y276" s="163"/>
      <c r="Z276" s="163"/>
      <c r="AA276" s="163"/>
      <c r="AB276" s="163"/>
    </row>
    <row r="277" spans="1:28" x14ac:dyDescent="0.25">
      <c r="A277" s="163"/>
      <c r="B277" s="163"/>
      <c r="C277" s="163"/>
      <c r="D277" s="163"/>
      <c r="E277" s="163"/>
      <c r="F277" s="163"/>
      <c r="G277" s="163"/>
      <c r="H277" s="163"/>
      <c r="I277" s="163"/>
      <c r="J277" s="163"/>
      <c r="K277" s="163"/>
      <c r="L277" s="163"/>
      <c r="M277" s="163"/>
      <c r="N277" s="163"/>
      <c r="O277" s="163"/>
      <c r="P277" s="163"/>
      <c r="Q277" s="163"/>
      <c r="R277" s="163"/>
      <c r="S277" s="163"/>
      <c r="T277" s="163"/>
      <c r="U277" s="163"/>
      <c r="V277" s="163"/>
      <c r="W277" s="163"/>
      <c r="X277" s="163"/>
      <c r="Y277" s="163"/>
      <c r="Z277" s="163"/>
      <c r="AA277" s="163"/>
      <c r="AB277" s="163"/>
    </row>
    <row r="278" spans="1:28" x14ac:dyDescent="0.25">
      <c r="A278" s="163"/>
      <c r="B278" s="163"/>
      <c r="C278" s="163"/>
      <c r="D278" s="163"/>
      <c r="E278" s="163"/>
      <c r="F278" s="163"/>
      <c r="G278" s="163"/>
      <c r="H278" s="163"/>
      <c r="I278" s="163"/>
      <c r="J278" s="163"/>
      <c r="K278" s="163"/>
      <c r="L278" s="163"/>
      <c r="M278" s="163"/>
      <c r="N278" s="163"/>
      <c r="O278" s="163"/>
      <c r="P278" s="163"/>
      <c r="Q278" s="163"/>
      <c r="R278" s="163"/>
      <c r="S278" s="163"/>
      <c r="T278" s="163"/>
      <c r="U278" s="163"/>
      <c r="V278" s="163"/>
      <c r="W278" s="163"/>
      <c r="X278" s="163"/>
      <c r="Y278" s="163"/>
      <c r="Z278" s="163"/>
      <c r="AA278" s="163"/>
      <c r="AB278" s="163"/>
    </row>
    <row r="279" spans="1:28" x14ac:dyDescent="0.25">
      <c r="A279" s="163"/>
      <c r="B279" s="163"/>
      <c r="C279" s="163"/>
      <c r="D279" s="163"/>
      <c r="E279" s="163"/>
      <c r="F279" s="163"/>
      <c r="G279" s="163"/>
      <c r="H279" s="163"/>
      <c r="I279" s="163"/>
      <c r="J279" s="163"/>
      <c r="K279" s="163"/>
      <c r="L279" s="163"/>
      <c r="M279" s="163"/>
      <c r="N279" s="163"/>
      <c r="O279" s="163"/>
      <c r="P279" s="163"/>
      <c r="Q279" s="163"/>
      <c r="R279" s="163"/>
      <c r="S279" s="163"/>
      <c r="T279" s="163"/>
      <c r="U279" s="163"/>
      <c r="V279" s="163"/>
      <c r="W279" s="163"/>
      <c r="X279" s="163"/>
      <c r="Y279" s="163"/>
      <c r="Z279" s="163"/>
      <c r="AA279" s="163"/>
      <c r="AB279" s="163"/>
    </row>
    <row r="280" spans="1:28" x14ac:dyDescent="0.25">
      <c r="A280" s="163"/>
      <c r="B280" s="163"/>
      <c r="C280" s="163"/>
      <c r="D280" s="163"/>
      <c r="E280" s="163"/>
      <c r="F280" s="163"/>
      <c r="G280" s="163"/>
      <c r="H280" s="163"/>
      <c r="I280" s="163"/>
      <c r="J280" s="163"/>
      <c r="K280" s="163"/>
      <c r="L280" s="163"/>
      <c r="M280" s="163"/>
      <c r="N280" s="163"/>
      <c r="O280" s="163"/>
      <c r="P280" s="163"/>
      <c r="Q280" s="163"/>
      <c r="R280" s="163"/>
      <c r="S280" s="163"/>
      <c r="T280" s="163"/>
      <c r="U280" s="163"/>
      <c r="V280" s="163"/>
      <c r="W280" s="163"/>
      <c r="X280" s="163"/>
      <c r="Y280" s="163"/>
      <c r="Z280" s="163"/>
      <c r="AA280" s="163"/>
      <c r="AB280" s="163"/>
    </row>
    <row r="281" spans="1:28" x14ac:dyDescent="0.25">
      <c r="A281" s="163"/>
      <c r="B281" s="163"/>
      <c r="C281" s="163"/>
      <c r="D281" s="163"/>
      <c r="E281" s="163"/>
      <c r="F281" s="163"/>
      <c r="G281" s="163"/>
      <c r="H281" s="163"/>
      <c r="I281" s="163"/>
      <c r="J281" s="163"/>
      <c r="K281" s="163"/>
      <c r="L281" s="163"/>
      <c r="M281" s="163"/>
      <c r="N281" s="163"/>
      <c r="O281" s="163"/>
      <c r="P281" s="163"/>
      <c r="Q281" s="163"/>
      <c r="R281" s="163"/>
      <c r="S281" s="163"/>
      <c r="T281" s="163"/>
      <c r="U281" s="163"/>
      <c r="V281" s="163"/>
      <c r="W281" s="163"/>
      <c r="X281" s="163"/>
      <c r="Y281" s="163"/>
      <c r="Z281" s="163"/>
      <c r="AA281" s="163"/>
      <c r="AB281" s="163"/>
    </row>
    <row r="282" spans="1:28" x14ac:dyDescent="0.25">
      <c r="A282" s="163"/>
      <c r="B282" s="163"/>
      <c r="C282" s="163"/>
      <c r="D282" s="163"/>
      <c r="E282" s="163"/>
      <c r="F282" s="163"/>
      <c r="G282" s="163"/>
      <c r="H282" s="163"/>
      <c r="I282" s="163"/>
      <c r="J282" s="163"/>
      <c r="K282" s="163"/>
      <c r="L282" s="163"/>
      <c r="M282" s="163"/>
      <c r="N282" s="163"/>
      <c r="O282" s="163"/>
      <c r="P282" s="163"/>
      <c r="Q282" s="163"/>
      <c r="R282" s="163"/>
      <c r="S282" s="163"/>
      <c r="T282" s="163"/>
      <c r="U282" s="163"/>
      <c r="V282" s="163"/>
      <c r="W282" s="163"/>
      <c r="X282" s="163"/>
      <c r="Y282" s="163"/>
      <c r="Z282" s="163"/>
      <c r="AA282" s="163"/>
      <c r="AB282" s="163"/>
    </row>
    <row r="283" spans="1:28" x14ac:dyDescent="0.25">
      <c r="A283" s="163"/>
      <c r="B283" s="163"/>
      <c r="C283" s="163"/>
      <c r="D283" s="163"/>
      <c r="E283" s="163"/>
      <c r="F283" s="163"/>
      <c r="G283" s="163"/>
      <c r="H283" s="163"/>
      <c r="I283" s="163"/>
      <c r="J283" s="163"/>
      <c r="K283" s="163"/>
      <c r="L283" s="163"/>
      <c r="M283" s="163"/>
      <c r="N283" s="163"/>
      <c r="O283" s="163"/>
      <c r="P283" s="163"/>
      <c r="Q283" s="163"/>
      <c r="R283" s="163"/>
      <c r="S283" s="163"/>
      <c r="T283" s="163"/>
      <c r="U283" s="163"/>
      <c r="V283" s="163"/>
      <c r="W283" s="163"/>
      <c r="X283" s="163"/>
      <c r="Y283" s="163"/>
      <c r="Z283" s="163"/>
      <c r="AA283" s="163"/>
      <c r="AB283" s="163"/>
    </row>
    <row r="284" spans="1:28" x14ac:dyDescent="0.25">
      <c r="A284" s="163"/>
      <c r="B284" s="163"/>
      <c r="C284" s="163"/>
      <c r="D284" s="163"/>
      <c r="E284" s="163"/>
      <c r="F284" s="163"/>
      <c r="G284" s="163"/>
      <c r="H284" s="163"/>
      <c r="I284" s="163"/>
      <c r="J284" s="163"/>
      <c r="K284" s="163"/>
      <c r="L284" s="163"/>
      <c r="M284" s="163"/>
      <c r="N284" s="163"/>
      <c r="O284" s="163"/>
      <c r="P284" s="163"/>
      <c r="Q284" s="163"/>
      <c r="R284" s="163"/>
      <c r="S284" s="163"/>
      <c r="T284" s="163"/>
      <c r="U284" s="163"/>
      <c r="V284" s="163"/>
      <c r="W284" s="163"/>
      <c r="X284" s="163"/>
      <c r="Y284" s="163"/>
      <c r="Z284" s="163"/>
      <c r="AA284" s="163"/>
      <c r="AB284" s="163"/>
    </row>
    <row r="285" spans="1:28" x14ac:dyDescent="0.25">
      <c r="A285" s="163"/>
      <c r="B285" s="163"/>
      <c r="C285" s="163"/>
      <c r="D285" s="163"/>
      <c r="E285" s="163"/>
      <c r="F285" s="163"/>
      <c r="G285" s="163"/>
      <c r="H285" s="163"/>
      <c r="I285" s="163"/>
      <c r="J285" s="163"/>
      <c r="K285" s="163"/>
      <c r="L285" s="163"/>
      <c r="M285" s="163"/>
      <c r="N285" s="163"/>
      <c r="O285" s="163"/>
      <c r="P285" s="163"/>
      <c r="Q285" s="163"/>
      <c r="R285" s="163"/>
      <c r="S285" s="163"/>
      <c r="T285" s="163"/>
      <c r="U285" s="163"/>
      <c r="V285" s="163"/>
      <c r="W285" s="163"/>
      <c r="X285" s="163"/>
      <c r="Y285" s="163"/>
      <c r="Z285" s="163"/>
      <c r="AA285" s="163"/>
      <c r="AB285" s="163"/>
    </row>
    <row r="286" spans="1:28" x14ac:dyDescent="0.25">
      <c r="A286" s="163"/>
      <c r="B286" s="163"/>
      <c r="C286" s="163"/>
      <c r="D286" s="163"/>
      <c r="E286" s="163"/>
      <c r="F286" s="163"/>
      <c r="G286" s="163"/>
      <c r="H286" s="163"/>
      <c r="I286" s="163"/>
      <c r="J286" s="163"/>
      <c r="K286" s="163"/>
      <c r="L286" s="163"/>
      <c r="M286" s="163"/>
      <c r="N286" s="163"/>
      <c r="O286" s="163"/>
      <c r="P286" s="163"/>
      <c r="Q286" s="163"/>
      <c r="R286" s="163"/>
      <c r="S286" s="163"/>
      <c r="T286" s="163"/>
      <c r="U286" s="163"/>
      <c r="V286" s="163"/>
      <c r="W286" s="163"/>
      <c r="X286" s="163"/>
      <c r="Y286" s="163"/>
      <c r="Z286" s="163"/>
      <c r="AA286" s="163"/>
      <c r="AB286" s="163"/>
    </row>
    <row r="287" spans="1:28" x14ac:dyDescent="0.25">
      <c r="A287" s="163"/>
      <c r="B287" s="163"/>
      <c r="C287" s="163"/>
      <c r="D287" s="163"/>
      <c r="E287" s="163"/>
      <c r="F287" s="163"/>
      <c r="G287" s="163"/>
      <c r="H287" s="163"/>
      <c r="I287" s="163"/>
      <c r="J287" s="163"/>
      <c r="K287" s="163"/>
      <c r="L287" s="163"/>
      <c r="M287" s="163"/>
      <c r="N287" s="163"/>
      <c r="O287" s="163"/>
      <c r="P287" s="163"/>
      <c r="Q287" s="163"/>
      <c r="R287" s="163"/>
      <c r="S287" s="163"/>
      <c r="T287" s="163"/>
      <c r="U287" s="163"/>
      <c r="V287" s="163"/>
      <c r="W287" s="163"/>
      <c r="X287" s="163"/>
      <c r="Y287" s="163"/>
      <c r="Z287" s="163"/>
      <c r="AA287" s="163"/>
      <c r="AB287" s="163"/>
    </row>
    <row r="288" spans="1:28" x14ac:dyDescent="0.25">
      <c r="A288" s="163"/>
      <c r="B288" s="163"/>
      <c r="C288" s="163"/>
      <c r="D288" s="163"/>
      <c r="E288" s="163"/>
      <c r="F288" s="163"/>
      <c r="G288" s="163"/>
      <c r="H288" s="163"/>
      <c r="I288" s="163"/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3"/>
      <c r="U288" s="163"/>
      <c r="V288" s="163"/>
      <c r="W288" s="163"/>
      <c r="X288" s="163"/>
      <c r="Y288" s="163"/>
      <c r="Z288" s="163"/>
      <c r="AA288" s="163"/>
      <c r="AB288" s="163"/>
    </row>
    <row r="289" spans="1:28" x14ac:dyDescent="0.25">
      <c r="A289" s="163"/>
      <c r="B289" s="163"/>
      <c r="C289" s="163"/>
      <c r="D289" s="163"/>
      <c r="E289" s="163"/>
      <c r="F289" s="163"/>
      <c r="G289" s="163"/>
      <c r="H289" s="163"/>
      <c r="I289" s="163"/>
      <c r="J289" s="163"/>
      <c r="K289" s="163"/>
      <c r="L289" s="163"/>
      <c r="M289" s="163"/>
      <c r="N289" s="163"/>
      <c r="O289" s="163"/>
      <c r="P289" s="163"/>
      <c r="Q289" s="163"/>
      <c r="R289" s="163"/>
      <c r="S289" s="163"/>
      <c r="T289" s="163"/>
      <c r="U289" s="163"/>
      <c r="V289" s="163"/>
      <c r="W289" s="163"/>
      <c r="X289" s="163"/>
      <c r="Y289" s="163"/>
      <c r="Z289" s="163"/>
      <c r="AA289" s="163"/>
      <c r="AB289" s="163"/>
    </row>
    <row r="290" spans="1:28" x14ac:dyDescent="0.25">
      <c r="A290" s="163"/>
      <c r="B290" s="163"/>
      <c r="C290" s="163"/>
      <c r="D290" s="163"/>
      <c r="E290" s="163"/>
      <c r="F290" s="163"/>
      <c r="G290" s="163"/>
      <c r="H290" s="163"/>
      <c r="I290" s="163"/>
      <c r="J290" s="163"/>
      <c r="K290" s="163"/>
      <c r="L290" s="163"/>
      <c r="M290" s="163"/>
      <c r="N290" s="163"/>
      <c r="O290" s="163"/>
      <c r="P290" s="163"/>
      <c r="Q290" s="163"/>
      <c r="R290" s="163"/>
      <c r="S290" s="163"/>
      <c r="T290" s="163"/>
      <c r="U290" s="163"/>
      <c r="V290" s="163"/>
      <c r="W290" s="163"/>
      <c r="X290" s="163"/>
      <c r="Y290" s="163"/>
      <c r="Z290" s="163"/>
      <c r="AA290" s="163"/>
      <c r="AB290" s="163"/>
    </row>
    <row r="291" spans="1:28" x14ac:dyDescent="0.25">
      <c r="A291" s="163"/>
      <c r="B291" s="163"/>
      <c r="C291" s="163"/>
      <c r="D291" s="163"/>
      <c r="E291" s="163"/>
      <c r="F291" s="163"/>
      <c r="G291" s="163"/>
      <c r="H291" s="163"/>
      <c r="I291" s="163"/>
      <c r="J291" s="163"/>
      <c r="K291" s="163"/>
      <c r="L291" s="163"/>
      <c r="M291" s="163"/>
      <c r="N291" s="163"/>
      <c r="O291" s="163"/>
      <c r="P291" s="163"/>
      <c r="Q291" s="163"/>
      <c r="R291" s="163"/>
      <c r="S291" s="163"/>
      <c r="T291" s="163"/>
      <c r="U291" s="163"/>
      <c r="V291" s="163"/>
      <c r="W291" s="163"/>
      <c r="X291" s="163"/>
      <c r="Y291" s="163"/>
      <c r="Z291" s="163"/>
      <c r="AA291" s="163"/>
      <c r="AB291" s="163"/>
    </row>
    <row r="292" spans="1:28" x14ac:dyDescent="0.25">
      <c r="A292" s="163"/>
      <c r="B292" s="163"/>
      <c r="C292" s="163"/>
      <c r="D292" s="163"/>
      <c r="E292" s="163"/>
      <c r="F292" s="163"/>
      <c r="G292" s="163"/>
      <c r="H292" s="163"/>
      <c r="I292" s="163"/>
      <c r="J292" s="163"/>
      <c r="K292" s="163"/>
      <c r="L292" s="163"/>
      <c r="M292" s="163"/>
      <c r="N292" s="163"/>
      <c r="O292" s="163"/>
      <c r="P292" s="163"/>
      <c r="Q292" s="163"/>
      <c r="R292" s="163"/>
      <c r="S292" s="163"/>
      <c r="T292" s="163"/>
      <c r="U292" s="163"/>
      <c r="V292" s="163"/>
      <c r="W292" s="163"/>
      <c r="X292" s="163"/>
      <c r="Y292" s="163"/>
      <c r="Z292" s="163"/>
      <c r="AA292" s="163"/>
      <c r="AB292" s="163"/>
    </row>
    <row r="293" spans="1:28" x14ac:dyDescent="0.25">
      <c r="A293" s="163"/>
      <c r="B293" s="163"/>
      <c r="C293" s="163"/>
      <c r="D293" s="163"/>
      <c r="E293" s="163"/>
      <c r="F293" s="163"/>
      <c r="G293" s="163"/>
      <c r="H293" s="163"/>
      <c r="I293" s="163"/>
      <c r="J293" s="163"/>
      <c r="K293" s="163"/>
      <c r="L293" s="163"/>
      <c r="M293" s="163"/>
      <c r="N293" s="163"/>
      <c r="O293" s="163"/>
      <c r="P293" s="163"/>
      <c r="Q293" s="163"/>
      <c r="R293" s="163"/>
      <c r="S293" s="163"/>
      <c r="T293" s="163"/>
      <c r="U293" s="163"/>
      <c r="V293" s="163"/>
      <c r="W293" s="163"/>
      <c r="X293" s="163"/>
      <c r="Y293" s="163"/>
      <c r="Z293" s="163"/>
      <c r="AA293" s="163"/>
      <c r="AB293" s="163"/>
    </row>
    <row r="294" spans="1:28" x14ac:dyDescent="0.25">
      <c r="A294" s="163"/>
      <c r="B294" s="163"/>
      <c r="C294" s="163"/>
      <c r="D294" s="163"/>
      <c r="E294" s="163"/>
      <c r="F294" s="163"/>
      <c r="G294" s="163"/>
      <c r="H294" s="163"/>
      <c r="I294" s="163"/>
      <c r="J294" s="163"/>
      <c r="K294" s="163"/>
      <c r="L294" s="163"/>
      <c r="M294" s="163"/>
      <c r="N294" s="163"/>
      <c r="O294" s="163"/>
      <c r="P294" s="163"/>
      <c r="Q294" s="163"/>
      <c r="R294" s="163"/>
      <c r="S294" s="163"/>
      <c r="T294" s="163"/>
      <c r="U294" s="163"/>
      <c r="V294" s="163"/>
      <c r="W294" s="163"/>
      <c r="X294" s="163"/>
      <c r="Y294" s="163"/>
      <c r="Z294" s="163"/>
      <c r="AA294" s="163"/>
      <c r="AB294" s="163"/>
    </row>
    <row r="295" spans="1:28" x14ac:dyDescent="0.25">
      <c r="A295" s="163"/>
      <c r="B295" s="163"/>
      <c r="C295" s="163"/>
      <c r="D295" s="163"/>
      <c r="E295" s="163"/>
      <c r="F295" s="163"/>
      <c r="G295" s="163"/>
      <c r="H295" s="163"/>
      <c r="I295" s="163"/>
      <c r="J295" s="163"/>
      <c r="K295" s="163"/>
      <c r="L295" s="163"/>
      <c r="M295" s="163"/>
      <c r="N295" s="163"/>
      <c r="O295" s="163"/>
      <c r="P295" s="163"/>
      <c r="Q295" s="163"/>
      <c r="R295" s="163"/>
      <c r="S295" s="163"/>
      <c r="T295" s="163"/>
      <c r="U295" s="163"/>
      <c r="V295" s="163"/>
      <c r="W295" s="163"/>
      <c r="X295" s="163"/>
      <c r="Y295" s="163"/>
      <c r="Z295" s="163"/>
      <c r="AA295" s="163"/>
      <c r="AB295" s="163"/>
    </row>
    <row r="296" spans="1:28" x14ac:dyDescent="0.25">
      <c r="A296" s="163"/>
      <c r="B296" s="163"/>
      <c r="C296" s="163"/>
      <c r="D296" s="163"/>
      <c r="E296" s="163"/>
      <c r="F296" s="163"/>
      <c r="G296" s="163"/>
      <c r="H296" s="163"/>
      <c r="I296" s="163"/>
      <c r="J296" s="163"/>
      <c r="K296" s="163"/>
      <c r="L296" s="163"/>
      <c r="M296" s="163"/>
      <c r="N296" s="163"/>
      <c r="O296" s="163"/>
      <c r="P296" s="163"/>
      <c r="Q296" s="163"/>
      <c r="R296" s="163"/>
      <c r="S296" s="163"/>
      <c r="T296" s="163"/>
      <c r="U296" s="163"/>
      <c r="V296" s="163"/>
      <c r="W296" s="163"/>
      <c r="X296" s="163"/>
      <c r="Y296" s="163"/>
      <c r="Z296" s="163"/>
      <c r="AA296" s="163"/>
      <c r="AB296" s="163"/>
    </row>
    <row r="297" spans="1:28" x14ac:dyDescent="0.25">
      <c r="A297" s="163"/>
      <c r="B297" s="163"/>
      <c r="C297" s="163"/>
      <c r="D297" s="163"/>
      <c r="E297" s="163"/>
      <c r="F297" s="163"/>
      <c r="G297" s="163"/>
      <c r="H297" s="163"/>
      <c r="I297" s="163"/>
      <c r="J297" s="163"/>
      <c r="K297" s="163"/>
      <c r="L297" s="163"/>
      <c r="M297" s="163"/>
      <c r="N297" s="163"/>
      <c r="O297" s="163"/>
      <c r="P297" s="163"/>
      <c r="Q297" s="163"/>
      <c r="R297" s="163"/>
      <c r="S297" s="163"/>
      <c r="T297" s="163"/>
      <c r="U297" s="163"/>
      <c r="V297" s="163"/>
      <c r="W297" s="163"/>
      <c r="X297" s="163"/>
      <c r="Y297" s="163"/>
      <c r="Z297" s="163"/>
      <c r="AA297" s="163"/>
      <c r="AB297" s="163"/>
    </row>
    <row r="298" spans="1:28" x14ac:dyDescent="0.25">
      <c r="A298" s="163"/>
      <c r="B298" s="163"/>
      <c r="C298" s="163"/>
      <c r="D298" s="163"/>
      <c r="E298" s="163"/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63"/>
      <c r="Y298" s="163"/>
      <c r="Z298" s="163"/>
      <c r="AA298" s="163"/>
      <c r="AB298" s="163"/>
    </row>
    <row r="299" spans="1:28" x14ac:dyDescent="0.25">
      <c r="A299" s="163"/>
      <c r="B299" s="163"/>
      <c r="C299" s="163"/>
      <c r="D299" s="163"/>
      <c r="E299" s="163"/>
      <c r="F299" s="163"/>
      <c r="G299" s="163"/>
      <c r="H299" s="163"/>
      <c r="I299" s="163"/>
      <c r="J299" s="163"/>
      <c r="K299" s="163"/>
      <c r="L299" s="163"/>
      <c r="M299" s="163"/>
      <c r="N299" s="163"/>
      <c r="O299" s="163"/>
      <c r="P299" s="163"/>
      <c r="Q299" s="163"/>
      <c r="R299" s="163"/>
      <c r="S299" s="163"/>
      <c r="T299" s="163"/>
      <c r="U299" s="163"/>
      <c r="V299" s="163"/>
      <c r="W299" s="163"/>
      <c r="X299" s="163"/>
      <c r="Y299" s="163"/>
      <c r="Z299" s="163"/>
      <c r="AA299" s="163"/>
      <c r="AB299" s="163"/>
    </row>
    <row r="300" spans="1:28" x14ac:dyDescent="0.25">
      <c r="A300" s="163"/>
      <c r="B300" s="163"/>
      <c r="C300" s="163"/>
      <c r="D300" s="163"/>
      <c r="E300" s="163"/>
      <c r="F300" s="163"/>
      <c r="G300" s="163"/>
      <c r="H300" s="163"/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3"/>
      <c r="U300" s="163"/>
      <c r="V300" s="163"/>
      <c r="W300" s="163"/>
      <c r="X300" s="163"/>
      <c r="Y300" s="163"/>
      <c r="Z300" s="163"/>
      <c r="AA300" s="163"/>
      <c r="AB300" s="163"/>
    </row>
    <row r="301" spans="1:28" x14ac:dyDescent="0.25">
      <c r="A301" s="163"/>
      <c r="B301" s="163"/>
      <c r="C301" s="163"/>
      <c r="D301" s="163"/>
      <c r="E301" s="163"/>
      <c r="F301" s="163"/>
      <c r="G301" s="163"/>
      <c r="H301" s="163"/>
      <c r="I301" s="163"/>
      <c r="J301" s="163"/>
      <c r="K301" s="163"/>
      <c r="L301" s="163"/>
      <c r="M301" s="163"/>
      <c r="N301" s="163"/>
      <c r="O301" s="163"/>
      <c r="P301" s="163"/>
      <c r="Q301" s="163"/>
      <c r="R301" s="163"/>
      <c r="S301" s="163"/>
      <c r="T301" s="163"/>
      <c r="U301" s="163"/>
      <c r="V301" s="163"/>
      <c r="W301" s="163"/>
      <c r="X301" s="163"/>
      <c r="Y301" s="163"/>
      <c r="Z301" s="163"/>
      <c r="AA301" s="163"/>
      <c r="AB301" s="163"/>
    </row>
    <row r="302" spans="1:28" x14ac:dyDescent="0.25">
      <c r="A302" s="163"/>
      <c r="B302" s="163"/>
      <c r="C302" s="163"/>
      <c r="D302" s="163"/>
      <c r="E302" s="163"/>
      <c r="F302" s="163"/>
      <c r="G302" s="163"/>
      <c r="H302" s="163"/>
      <c r="I302" s="163"/>
      <c r="J302" s="163"/>
      <c r="K302" s="163"/>
      <c r="L302" s="163"/>
      <c r="M302" s="163"/>
      <c r="N302" s="163"/>
      <c r="O302" s="163"/>
      <c r="P302" s="163"/>
      <c r="Q302" s="163"/>
      <c r="R302" s="163"/>
      <c r="S302" s="163"/>
      <c r="T302" s="163"/>
      <c r="U302" s="163"/>
      <c r="V302" s="163"/>
      <c r="W302" s="163"/>
      <c r="X302" s="163"/>
      <c r="Y302" s="163"/>
      <c r="Z302" s="163"/>
      <c r="AA302" s="163"/>
      <c r="AB302" s="163"/>
    </row>
    <row r="303" spans="1:28" x14ac:dyDescent="0.25">
      <c r="A303" s="163"/>
      <c r="B303" s="163"/>
      <c r="C303" s="163"/>
      <c r="D303" s="163"/>
      <c r="E303" s="163"/>
      <c r="F303" s="163"/>
      <c r="G303" s="163"/>
      <c r="H303" s="163"/>
      <c r="I303" s="163"/>
      <c r="J303" s="163"/>
      <c r="K303" s="163"/>
      <c r="L303" s="163"/>
      <c r="M303" s="163"/>
      <c r="N303" s="163"/>
      <c r="O303" s="163"/>
      <c r="P303" s="163"/>
      <c r="Q303" s="163"/>
      <c r="R303" s="163"/>
      <c r="S303" s="163"/>
      <c r="T303" s="163"/>
      <c r="U303" s="163"/>
      <c r="V303" s="163"/>
      <c r="W303" s="163"/>
      <c r="X303" s="163"/>
      <c r="Y303" s="163"/>
      <c r="Z303" s="163"/>
      <c r="AA303" s="163"/>
      <c r="AB303" s="163"/>
    </row>
    <row r="304" spans="1:28" x14ac:dyDescent="0.25">
      <c r="A304" s="163"/>
      <c r="B304" s="163"/>
      <c r="C304" s="163"/>
      <c r="D304" s="163"/>
      <c r="E304" s="163"/>
      <c r="F304" s="163"/>
      <c r="G304" s="163"/>
      <c r="H304" s="163"/>
      <c r="I304" s="163"/>
      <c r="J304" s="163"/>
      <c r="K304" s="163"/>
      <c r="L304" s="163"/>
      <c r="M304" s="163"/>
      <c r="N304" s="163"/>
      <c r="O304" s="163"/>
      <c r="P304" s="163"/>
      <c r="Q304" s="163"/>
      <c r="R304" s="163"/>
      <c r="S304" s="163"/>
      <c r="T304" s="163"/>
      <c r="U304" s="163"/>
      <c r="V304" s="163"/>
      <c r="W304" s="163"/>
      <c r="X304" s="163"/>
      <c r="Y304" s="163"/>
      <c r="Z304" s="163"/>
      <c r="AA304" s="163"/>
      <c r="AB304" s="163"/>
    </row>
    <row r="305" spans="1:28" x14ac:dyDescent="0.25">
      <c r="A305" s="163"/>
      <c r="B305" s="163"/>
      <c r="C305" s="163"/>
      <c r="D305" s="163"/>
      <c r="E305" s="163"/>
      <c r="F305" s="163"/>
      <c r="G305" s="163"/>
      <c r="H305" s="163"/>
      <c r="I305" s="163"/>
      <c r="J305" s="163"/>
      <c r="K305" s="163"/>
      <c r="L305" s="163"/>
      <c r="M305" s="163"/>
      <c r="N305" s="163"/>
      <c r="O305" s="163"/>
      <c r="P305" s="163"/>
      <c r="Q305" s="163"/>
      <c r="R305" s="163"/>
      <c r="S305" s="163"/>
      <c r="T305" s="163"/>
      <c r="U305" s="163"/>
      <c r="V305" s="163"/>
      <c r="W305" s="163"/>
      <c r="X305" s="163"/>
      <c r="Y305" s="163"/>
      <c r="Z305" s="163"/>
      <c r="AA305" s="163"/>
      <c r="AB305" s="163"/>
    </row>
    <row r="306" spans="1:28" x14ac:dyDescent="0.25">
      <c r="A306" s="163"/>
      <c r="B306" s="163"/>
      <c r="C306" s="163"/>
      <c r="D306" s="163"/>
      <c r="E306" s="163"/>
      <c r="F306" s="163"/>
      <c r="G306" s="163"/>
      <c r="H306" s="163"/>
      <c r="I306" s="163"/>
      <c r="J306" s="163"/>
      <c r="K306" s="163"/>
      <c r="L306" s="163"/>
      <c r="M306" s="163"/>
      <c r="N306" s="163"/>
      <c r="O306" s="163"/>
      <c r="P306" s="163"/>
      <c r="Q306" s="163"/>
      <c r="R306" s="163"/>
      <c r="S306" s="163"/>
      <c r="T306" s="163"/>
      <c r="U306" s="163"/>
      <c r="V306" s="163"/>
      <c r="W306" s="163"/>
      <c r="X306" s="163"/>
      <c r="Y306" s="163"/>
      <c r="Z306" s="163"/>
      <c r="AA306" s="163"/>
      <c r="AB306" s="163"/>
    </row>
    <row r="307" spans="1:28" x14ac:dyDescent="0.25">
      <c r="A307" s="163"/>
      <c r="B307" s="163"/>
      <c r="C307" s="163"/>
      <c r="D307" s="163"/>
      <c r="E307" s="163"/>
      <c r="F307" s="163"/>
      <c r="G307" s="163"/>
      <c r="H307" s="163"/>
      <c r="I307" s="163"/>
      <c r="J307" s="163"/>
      <c r="K307" s="163"/>
      <c r="L307" s="163"/>
      <c r="M307" s="163"/>
      <c r="N307" s="163"/>
      <c r="O307" s="163"/>
      <c r="P307" s="163"/>
      <c r="Q307" s="163"/>
      <c r="R307" s="163"/>
      <c r="S307" s="163"/>
      <c r="T307" s="163"/>
      <c r="U307" s="163"/>
      <c r="V307" s="163"/>
      <c r="W307" s="163"/>
      <c r="X307" s="163"/>
      <c r="Y307" s="163"/>
      <c r="Z307" s="163"/>
      <c r="AA307" s="163"/>
      <c r="AB307" s="163"/>
    </row>
    <row r="308" spans="1:28" x14ac:dyDescent="0.25">
      <c r="A308" s="163"/>
      <c r="B308" s="163"/>
      <c r="C308" s="163"/>
      <c r="D308" s="163"/>
      <c r="E308" s="163"/>
      <c r="F308" s="163"/>
      <c r="G308" s="163"/>
      <c r="H308" s="163"/>
      <c r="I308" s="163"/>
      <c r="J308" s="163"/>
      <c r="K308" s="163"/>
      <c r="L308" s="163"/>
      <c r="M308" s="163"/>
      <c r="N308" s="163"/>
      <c r="O308" s="163"/>
      <c r="P308" s="163"/>
      <c r="Q308" s="163"/>
      <c r="R308" s="163"/>
      <c r="S308" s="163"/>
      <c r="T308" s="163"/>
      <c r="U308" s="163"/>
      <c r="V308" s="163"/>
      <c r="W308" s="163"/>
      <c r="X308" s="163"/>
      <c r="Y308" s="163"/>
      <c r="Z308" s="163"/>
      <c r="AA308" s="163"/>
      <c r="AB308" s="163"/>
    </row>
    <row r="309" spans="1:28" x14ac:dyDescent="0.25">
      <c r="A309" s="163"/>
      <c r="B309" s="163"/>
      <c r="C309" s="163"/>
      <c r="D309" s="163"/>
      <c r="E309" s="163"/>
      <c r="F309" s="163"/>
      <c r="G309" s="163"/>
      <c r="H309" s="163"/>
      <c r="I309" s="163"/>
      <c r="J309" s="163"/>
      <c r="K309" s="163"/>
      <c r="L309" s="163"/>
      <c r="M309" s="163"/>
      <c r="N309" s="163"/>
      <c r="O309" s="163"/>
      <c r="P309" s="163"/>
      <c r="Q309" s="163"/>
      <c r="R309" s="163"/>
      <c r="S309" s="163"/>
      <c r="T309" s="163"/>
      <c r="U309" s="163"/>
      <c r="V309" s="163"/>
      <c r="W309" s="163"/>
      <c r="X309" s="163"/>
      <c r="Y309" s="163"/>
      <c r="Z309" s="163"/>
      <c r="AA309" s="163"/>
      <c r="AB309" s="163"/>
    </row>
    <row r="310" spans="1:28" x14ac:dyDescent="0.25">
      <c r="A310" s="163"/>
      <c r="B310" s="163"/>
      <c r="C310" s="163"/>
      <c r="D310" s="163"/>
      <c r="E310" s="163"/>
      <c r="F310" s="163"/>
      <c r="G310" s="163"/>
      <c r="H310" s="163"/>
      <c r="I310" s="163"/>
      <c r="J310" s="163"/>
      <c r="K310" s="163"/>
      <c r="L310" s="163"/>
      <c r="M310" s="163"/>
      <c r="N310" s="163"/>
      <c r="O310" s="163"/>
      <c r="P310" s="163"/>
      <c r="Q310" s="163"/>
      <c r="R310" s="163"/>
      <c r="S310" s="163"/>
      <c r="T310" s="163"/>
      <c r="U310" s="163"/>
      <c r="V310" s="163"/>
      <c r="W310" s="163"/>
      <c r="X310" s="163"/>
      <c r="Y310" s="163"/>
      <c r="Z310" s="163"/>
      <c r="AA310" s="163"/>
      <c r="AB310" s="163"/>
    </row>
    <row r="311" spans="1:28" x14ac:dyDescent="0.25">
      <c r="A311" s="163"/>
      <c r="B311" s="163"/>
      <c r="C311" s="163"/>
      <c r="D311" s="163"/>
      <c r="E311" s="163"/>
      <c r="F311" s="163"/>
      <c r="G311" s="163"/>
      <c r="H311" s="163"/>
      <c r="I311" s="163"/>
      <c r="J311" s="163"/>
      <c r="K311" s="163"/>
      <c r="L311" s="163"/>
      <c r="M311" s="163"/>
      <c r="N311" s="163"/>
      <c r="O311" s="163"/>
      <c r="P311" s="163"/>
      <c r="Q311" s="163"/>
      <c r="R311" s="163"/>
      <c r="S311" s="163"/>
      <c r="T311" s="163"/>
      <c r="U311" s="163"/>
      <c r="V311" s="163"/>
      <c r="W311" s="163"/>
      <c r="X311" s="163"/>
      <c r="Y311" s="163"/>
      <c r="Z311" s="163"/>
      <c r="AA311" s="163"/>
      <c r="AB311" s="163"/>
    </row>
    <row r="312" spans="1:28" x14ac:dyDescent="0.25">
      <c r="A312" s="163"/>
      <c r="B312" s="163"/>
      <c r="C312" s="163"/>
      <c r="D312" s="163"/>
      <c r="E312" s="163"/>
      <c r="F312" s="163"/>
      <c r="G312" s="163"/>
      <c r="H312" s="163"/>
      <c r="I312" s="163"/>
      <c r="J312" s="163"/>
      <c r="K312" s="163"/>
      <c r="L312" s="163"/>
      <c r="M312" s="163"/>
      <c r="N312" s="163"/>
      <c r="O312" s="163"/>
      <c r="P312" s="163"/>
      <c r="Q312" s="163"/>
      <c r="R312" s="163"/>
      <c r="S312" s="163"/>
      <c r="T312" s="163"/>
      <c r="U312" s="163"/>
      <c r="V312" s="163"/>
      <c r="W312" s="163"/>
      <c r="X312" s="163"/>
      <c r="Y312" s="163"/>
      <c r="Z312" s="163"/>
      <c r="AA312" s="163"/>
      <c r="AB312" s="163"/>
    </row>
    <row r="313" spans="1:28" x14ac:dyDescent="0.25">
      <c r="A313" s="163"/>
      <c r="B313" s="163"/>
      <c r="C313" s="163"/>
      <c r="D313" s="163"/>
      <c r="E313" s="163"/>
      <c r="F313" s="163"/>
      <c r="G313" s="163"/>
      <c r="H313" s="163"/>
      <c r="I313" s="163"/>
      <c r="J313" s="163"/>
      <c r="K313" s="163"/>
      <c r="L313" s="163"/>
      <c r="M313" s="163"/>
      <c r="N313" s="163"/>
      <c r="O313" s="163"/>
      <c r="P313" s="163"/>
      <c r="Q313" s="163"/>
      <c r="R313" s="163"/>
      <c r="S313" s="163"/>
      <c r="T313" s="163"/>
      <c r="U313" s="163"/>
      <c r="V313" s="163"/>
      <c r="W313" s="163"/>
      <c r="X313" s="163"/>
      <c r="Y313" s="163"/>
      <c r="Z313" s="163"/>
      <c r="AA313" s="163"/>
      <c r="AB313" s="163"/>
    </row>
    <row r="314" spans="1:28" x14ac:dyDescent="0.25">
      <c r="A314" s="163"/>
      <c r="B314" s="163"/>
      <c r="C314" s="163"/>
      <c r="D314" s="163"/>
      <c r="E314" s="163"/>
      <c r="F314" s="163"/>
      <c r="G314" s="163"/>
      <c r="H314" s="163"/>
      <c r="I314" s="163"/>
      <c r="J314" s="163"/>
      <c r="K314" s="163"/>
      <c r="L314" s="163"/>
      <c r="M314" s="163"/>
      <c r="N314" s="163"/>
      <c r="O314" s="163"/>
      <c r="P314" s="163"/>
      <c r="Q314" s="163"/>
      <c r="R314" s="163"/>
      <c r="S314" s="163"/>
      <c r="T314" s="163"/>
      <c r="U314" s="163"/>
      <c r="V314" s="163"/>
      <c r="W314" s="163"/>
      <c r="X314" s="163"/>
      <c r="Y314" s="163"/>
      <c r="Z314" s="163"/>
      <c r="AA314" s="163"/>
      <c r="AB314" s="163"/>
    </row>
    <row r="315" spans="1:28" x14ac:dyDescent="0.25">
      <c r="A315" s="163"/>
      <c r="B315" s="163"/>
      <c r="C315" s="163"/>
      <c r="D315" s="163"/>
      <c r="E315" s="163"/>
      <c r="F315" s="163"/>
      <c r="G315" s="163"/>
      <c r="H315" s="163"/>
      <c r="I315" s="163"/>
      <c r="J315" s="163"/>
      <c r="K315" s="163"/>
      <c r="L315" s="163"/>
      <c r="M315" s="163"/>
      <c r="N315" s="163"/>
      <c r="O315" s="163"/>
      <c r="P315" s="163"/>
      <c r="Q315" s="163"/>
      <c r="R315" s="163"/>
      <c r="S315" s="163"/>
      <c r="T315" s="163"/>
      <c r="U315" s="163"/>
      <c r="V315" s="163"/>
      <c r="W315" s="163"/>
      <c r="X315" s="163"/>
      <c r="Y315" s="163"/>
      <c r="Z315" s="163"/>
      <c r="AA315" s="163"/>
      <c r="AB315" s="163"/>
    </row>
    <row r="316" spans="1:28" x14ac:dyDescent="0.25">
      <c r="A316" s="163"/>
      <c r="B316" s="163"/>
      <c r="C316" s="163"/>
      <c r="D316" s="163"/>
      <c r="E316" s="163"/>
      <c r="F316" s="163"/>
      <c r="G316" s="163"/>
      <c r="H316" s="163"/>
      <c r="I316" s="163"/>
      <c r="J316" s="163"/>
      <c r="K316" s="163"/>
      <c r="L316" s="163"/>
      <c r="M316" s="163"/>
      <c r="N316" s="163"/>
      <c r="O316" s="163"/>
      <c r="P316" s="163"/>
      <c r="Q316" s="163"/>
      <c r="R316" s="163"/>
      <c r="S316" s="163"/>
      <c r="T316" s="163"/>
      <c r="U316" s="163"/>
      <c r="V316" s="163"/>
      <c r="W316" s="163"/>
      <c r="X316" s="163"/>
      <c r="Y316" s="163"/>
      <c r="Z316" s="163"/>
      <c r="AA316" s="163"/>
      <c r="AB316" s="163"/>
    </row>
    <row r="317" spans="1:28" x14ac:dyDescent="0.25">
      <c r="A317" s="163"/>
      <c r="B317" s="163"/>
      <c r="C317" s="163"/>
      <c r="D317" s="163"/>
      <c r="E317" s="163"/>
      <c r="F317" s="163"/>
      <c r="G317" s="163"/>
      <c r="H317" s="163"/>
      <c r="I317" s="163"/>
      <c r="J317" s="163"/>
      <c r="K317" s="163"/>
      <c r="L317" s="163"/>
      <c r="M317" s="163"/>
      <c r="N317" s="163"/>
      <c r="O317" s="163"/>
      <c r="P317" s="163"/>
      <c r="Q317" s="163"/>
      <c r="R317" s="163"/>
      <c r="S317" s="163"/>
      <c r="T317" s="163"/>
      <c r="U317" s="163"/>
      <c r="V317" s="163"/>
      <c r="W317" s="163"/>
      <c r="X317" s="163"/>
      <c r="Y317" s="163"/>
      <c r="Z317" s="163"/>
      <c r="AA317" s="163"/>
      <c r="AB317" s="163"/>
    </row>
    <row r="318" spans="1:28" x14ac:dyDescent="0.25">
      <c r="A318" s="163"/>
      <c r="B318" s="163"/>
      <c r="C318" s="163"/>
      <c r="D318" s="163"/>
      <c r="E318" s="163"/>
      <c r="F318" s="163"/>
      <c r="G318" s="163"/>
      <c r="H318" s="163"/>
      <c r="I318" s="163"/>
      <c r="J318" s="163"/>
      <c r="K318" s="163"/>
      <c r="L318" s="163"/>
      <c r="M318" s="163"/>
      <c r="N318" s="163"/>
      <c r="O318" s="163"/>
      <c r="P318" s="163"/>
      <c r="Q318" s="163"/>
      <c r="R318" s="163"/>
      <c r="S318" s="163"/>
      <c r="T318" s="163"/>
      <c r="U318" s="163"/>
      <c r="V318" s="163"/>
      <c r="W318" s="163"/>
      <c r="X318" s="163"/>
      <c r="Y318" s="163"/>
      <c r="Z318" s="163"/>
      <c r="AA318" s="163"/>
      <c r="AB318" s="163"/>
    </row>
    <row r="319" spans="1:28" x14ac:dyDescent="0.25">
      <c r="A319" s="163"/>
      <c r="B319" s="163"/>
      <c r="C319" s="163"/>
      <c r="D319" s="163"/>
      <c r="E319" s="163"/>
      <c r="F319" s="163"/>
      <c r="G319" s="163"/>
      <c r="H319" s="163"/>
      <c r="I319" s="163"/>
      <c r="J319" s="163"/>
      <c r="K319" s="163"/>
      <c r="L319" s="163"/>
      <c r="M319" s="163"/>
      <c r="N319" s="163"/>
      <c r="O319" s="163"/>
      <c r="P319" s="163"/>
      <c r="Q319" s="163"/>
      <c r="R319" s="163"/>
      <c r="S319" s="163"/>
      <c r="T319" s="163"/>
      <c r="U319" s="163"/>
      <c r="V319" s="163"/>
      <c r="W319" s="163"/>
      <c r="X319" s="163"/>
      <c r="Y319" s="163"/>
      <c r="Z319" s="163"/>
      <c r="AA319" s="163"/>
      <c r="AB319" s="163"/>
    </row>
    <row r="320" spans="1:28" x14ac:dyDescent="0.25">
      <c r="A320" s="163"/>
      <c r="B320" s="163"/>
      <c r="C320" s="163"/>
      <c r="D320" s="163"/>
      <c r="E320" s="163"/>
      <c r="F320" s="163"/>
      <c r="G320" s="163"/>
      <c r="H320" s="163"/>
      <c r="I320" s="163"/>
      <c r="J320" s="163"/>
      <c r="K320" s="163"/>
      <c r="L320" s="163"/>
      <c r="M320" s="163"/>
      <c r="N320" s="163"/>
      <c r="O320" s="163"/>
      <c r="P320" s="163"/>
      <c r="Q320" s="163"/>
      <c r="R320" s="163"/>
      <c r="S320" s="163"/>
      <c r="T320" s="163"/>
      <c r="U320" s="163"/>
      <c r="V320" s="163"/>
      <c r="W320" s="163"/>
      <c r="X320" s="163"/>
      <c r="Y320" s="163"/>
      <c r="Z320" s="163"/>
      <c r="AA320" s="163"/>
      <c r="AB320" s="163"/>
    </row>
    <row r="321" spans="1:28" x14ac:dyDescent="0.25">
      <c r="A321" s="163"/>
      <c r="B321" s="163"/>
      <c r="C321" s="163"/>
      <c r="D321" s="163"/>
      <c r="E321" s="163"/>
      <c r="F321" s="163"/>
      <c r="G321" s="163"/>
      <c r="H321" s="163"/>
      <c r="I321" s="163"/>
      <c r="J321" s="163"/>
      <c r="K321" s="163"/>
      <c r="L321" s="163"/>
      <c r="M321" s="163"/>
      <c r="N321" s="163"/>
      <c r="O321" s="163"/>
      <c r="P321" s="163"/>
      <c r="Q321" s="163"/>
      <c r="R321" s="163"/>
      <c r="S321" s="163"/>
      <c r="T321" s="163"/>
      <c r="U321" s="163"/>
      <c r="V321" s="163"/>
      <c r="W321" s="163"/>
      <c r="X321" s="163"/>
      <c r="Y321" s="163"/>
      <c r="Z321" s="163"/>
      <c r="AA321" s="163"/>
      <c r="AB321" s="163"/>
    </row>
    <row r="322" spans="1:28" x14ac:dyDescent="0.25">
      <c r="A322" s="163"/>
      <c r="B322" s="163"/>
      <c r="C322" s="163"/>
      <c r="D322" s="163"/>
      <c r="E322" s="163"/>
      <c r="F322" s="163"/>
      <c r="G322" s="163"/>
      <c r="H322" s="163"/>
      <c r="I322" s="163"/>
      <c r="J322" s="163"/>
      <c r="K322" s="163"/>
      <c r="L322" s="163"/>
      <c r="M322" s="163"/>
      <c r="N322" s="163"/>
      <c r="O322" s="163"/>
      <c r="P322" s="163"/>
      <c r="Q322" s="163"/>
      <c r="R322" s="163"/>
      <c r="S322" s="163"/>
      <c r="T322" s="163"/>
      <c r="U322" s="163"/>
      <c r="V322" s="163"/>
      <c r="W322" s="163"/>
      <c r="X322" s="163"/>
      <c r="Y322" s="163"/>
      <c r="Z322" s="163"/>
      <c r="AA322" s="163"/>
      <c r="AB322" s="163"/>
    </row>
    <row r="323" spans="1:28" x14ac:dyDescent="0.25">
      <c r="A323" s="163"/>
      <c r="B323" s="163"/>
      <c r="C323" s="163"/>
      <c r="D323" s="163"/>
      <c r="E323" s="163"/>
      <c r="F323" s="163"/>
      <c r="G323" s="163"/>
      <c r="H323" s="163"/>
      <c r="I323" s="163"/>
      <c r="J323" s="163"/>
      <c r="K323" s="163"/>
      <c r="L323" s="163"/>
      <c r="M323" s="163"/>
      <c r="N323" s="163"/>
      <c r="O323" s="163"/>
      <c r="P323" s="163"/>
      <c r="Q323" s="163"/>
      <c r="R323" s="163"/>
      <c r="S323" s="163"/>
      <c r="T323" s="163"/>
      <c r="U323" s="163"/>
      <c r="V323" s="163"/>
      <c r="W323" s="163"/>
      <c r="X323" s="163"/>
      <c r="Y323" s="163"/>
      <c r="Z323" s="163"/>
      <c r="AA323" s="163"/>
      <c r="AB323" s="163"/>
    </row>
    <row r="324" spans="1:28" x14ac:dyDescent="0.25">
      <c r="A324" s="163"/>
      <c r="B324" s="163"/>
      <c r="C324" s="163"/>
      <c r="D324" s="163"/>
      <c r="E324" s="163"/>
      <c r="F324" s="163"/>
      <c r="G324" s="163"/>
      <c r="H324" s="163"/>
      <c r="I324" s="163"/>
      <c r="J324" s="163"/>
      <c r="K324" s="163"/>
      <c r="L324" s="163"/>
      <c r="M324" s="163"/>
      <c r="N324" s="163"/>
      <c r="O324" s="163"/>
      <c r="P324" s="163"/>
      <c r="Q324" s="163"/>
      <c r="R324" s="163"/>
      <c r="S324" s="163"/>
      <c r="T324" s="163"/>
      <c r="U324" s="163"/>
      <c r="V324" s="163"/>
      <c r="W324" s="163"/>
      <c r="X324" s="163"/>
      <c r="Y324" s="163"/>
      <c r="Z324" s="163"/>
      <c r="AA324" s="163"/>
      <c r="AB324" s="163"/>
    </row>
    <row r="325" spans="1:28" x14ac:dyDescent="0.25">
      <c r="A325" s="163"/>
      <c r="B325" s="163"/>
      <c r="C325" s="163"/>
      <c r="D325" s="163"/>
      <c r="E325" s="163"/>
      <c r="F325" s="163"/>
      <c r="G325" s="163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  <c r="T325" s="163"/>
      <c r="U325" s="163"/>
      <c r="V325" s="163"/>
      <c r="W325" s="163"/>
      <c r="X325" s="163"/>
      <c r="Y325" s="163"/>
      <c r="Z325" s="163"/>
      <c r="AA325" s="163"/>
      <c r="AB325" s="163"/>
    </row>
    <row r="326" spans="1:28" x14ac:dyDescent="0.25">
      <c r="A326" s="163"/>
      <c r="B326" s="163"/>
      <c r="C326" s="163"/>
      <c r="D326" s="163"/>
      <c r="E326" s="163"/>
      <c r="F326" s="163"/>
      <c r="G326" s="163"/>
      <c r="H326" s="163"/>
      <c r="I326" s="163"/>
      <c r="J326" s="163"/>
      <c r="K326" s="163"/>
      <c r="L326" s="163"/>
      <c r="M326" s="163"/>
      <c r="N326" s="163"/>
      <c r="O326" s="163"/>
      <c r="P326" s="163"/>
      <c r="Q326" s="163"/>
      <c r="R326" s="163"/>
      <c r="S326" s="163"/>
      <c r="T326" s="163"/>
      <c r="U326" s="163"/>
      <c r="V326" s="163"/>
      <c r="W326" s="163"/>
      <c r="X326" s="163"/>
      <c r="Y326" s="163"/>
      <c r="Z326" s="163"/>
      <c r="AA326" s="163"/>
      <c r="AB326" s="163"/>
    </row>
    <row r="327" spans="1:28" x14ac:dyDescent="0.25">
      <c r="A327" s="163"/>
      <c r="B327" s="163"/>
      <c r="C327" s="163"/>
      <c r="D327" s="163"/>
      <c r="E327" s="163"/>
      <c r="F327" s="163"/>
      <c r="G327" s="163"/>
      <c r="H327" s="163"/>
      <c r="I327" s="163"/>
      <c r="J327" s="163"/>
      <c r="K327" s="163"/>
      <c r="L327" s="163"/>
      <c r="M327" s="163"/>
      <c r="N327" s="163"/>
      <c r="O327" s="163"/>
      <c r="P327" s="163"/>
      <c r="Q327" s="163"/>
      <c r="R327" s="163"/>
      <c r="S327" s="163"/>
      <c r="T327" s="163"/>
      <c r="U327" s="163"/>
      <c r="V327" s="163"/>
      <c r="W327" s="163"/>
      <c r="X327" s="163"/>
      <c r="Y327" s="163"/>
      <c r="Z327" s="163"/>
      <c r="AA327" s="163"/>
      <c r="AB327" s="163"/>
    </row>
    <row r="328" spans="1:28" x14ac:dyDescent="0.25">
      <c r="A328" s="163"/>
      <c r="B328" s="163"/>
      <c r="C328" s="163"/>
      <c r="D328" s="163"/>
      <c r="E328" s="163"/>
      <c r="F328" s="163"/>
      <c r="G328" s="163"/>
      <c r="H328" s="163"/>
      <c r="I328" s="163"/>
      <c r="J328" s="163"/>
      <c r="K328" s="163"/>
      <c r="L328" s="163"/>
      <c r="M328" s="163"/>
      <c r="N328" s="163"/>
      <c r="O328" s="163"/>
      <c r="P328" s="163"/>
      <c r="Q328" s="163"/>
      <c r="R328" s="163"/>
      <c r="S328" s="163"/>
      <c r="T328" s="163"/>
      <c r="U328" s="163"/>
      <c r="V328" s="163"/>
      <c r="W328" s="163"/>
      <c r="X328" s="163"/>
      <c r="Y328" s="163"/>
      <c r="Z328" s="163"/>
      <c r="AA328" s="163"/>
      <c r="AB328" s="163"/>
    </row>
    <row r="329" spans="1:28" x14ac:dyDescent="0.25">
      <c r="A329" s="163"/>
      <c r="B329" s="163"/>
      <c r="C329" s="163"/>
      <c r="D329" s="163"/>
      <c r="E329" s="163"/>
      <c r="F329" s="163"/>
      <c r="G329" s="163"/>
      <c r="H329" s="163"/>
      <c r="I329" s="163"/>
      <c r="J329" s="163"/>
      <c r="K329" s="163"/>
      <c r="L329" s="163"/>
      <c r="M329" s="163"/>
      <c r="N329" s="163"/>
      <c r="O329" s="163"/>
      <c r="P329" s="163"/>
      <c r="Q329" s="163"/>
      <c r="R329" s="163"/>
      <c r="S329" s="163"/>
      <c r="T329" s="163"/>
      <c r="U329" s="163"/>
      <c r="V329" s="163"/>
      <c r="W329" s="163"/>
      <c r="X329" s="163"/>
      <c r="Y329" s="163"/>
      <c r="Z329" s="163"/>
      <c r="AA329" s="163"/>
      <c r="AB329" s="163"/>
    </row>
    <row r="330" spans="1:28" x14ac:dyDescent="0.25">
      <c r="A330" s="163"/>
      <c r="B330" s="163"/>
      <c r="C330" s="163"/>
      <c r="D330" s="163"/>
      <c r="E330" s="163"/>
      <c r="F330" s="163"/>
      <c r="G330" s="163"/>
      <c r="H330" s="163"/>
      <c r="I330" s="163"/>
      <c r="J330" s="163"/>
      <c r="K330" s="163"/>
      <c r="L330" s="163"/>
      <c r="M330" s="163"/>
      <c r="N330" s="163"/>
      <c r="O330" s="163"/>
      <c r="P330" s="163"/>
      <c r="Q330" s="163"/>
      <c r="R330" s="163"/>
      <c r="S330" s="163"/>
      <c r="T330" s="163"/>
      <c r="U330" s="163"/>
      <c r="V330" s="163"/>
      <c r="W330" s="163"/>
      <c r="X330" s="163"/>
      <c r="Y330" s="163"/>
      <c r="Z330" s="163"/>
      <c r="AA330" s="163"/>
      <c r="AB330" s="163"/>
    </row>
    <row r="331" spans="1:28" x14ac:dyDescent="0.25">
      <c r="A331" s="163"/>
      <c r="B331" s="163"/>
      <c r="C331" s="163"/>
      <c r="D331" s="163"/>
      <c r="E331" s="163"/>
      <c r="F331" s="163"/>
      <c r="G331" s="163"/>
      <c r="H331" s="163"/>
      <c r="I331" s="163"/>
      <c r="J331" s="163"/>
      <c r="K331" s="163"/>
      <c r="L331" s="163"/>
      <c r="M331" s="163"/>
      <c r="N331" s="163"/>
      <c r="O331" s="163"/>
      <c r="P331" s="163"/>
      <c r="Q331" s="163"/>
      <c r="R331" s="163"/>
      <c r="S331" s="163"/>
      <c r="T331" s="163"/>
      <c r="U331" s="163"/>
      <c r="V331" s="163"/>
      <c r="W331" s="163"/>
      <c r="X331" s="163"/>
      <c r="Y331" s="163"/>
      <c r="Z331" s="163"/>
      <c r="AA331" s="163"/>
      <c r="AB331" s="163"/>
    </row>
    <row r="332" spans="1:28" x14ac:dyDescent="0.25">
      <c r="A332" s="163"/>
      <c r="B332" s="163"/>
      <c r="C332" s="163"/>
      <c r="D332" s="163"/>
      <c r="E332" s="163"/>
      <c r="F332" s="163"/>
      <c r="G332" s="163"/>
      <c r="H332" s="163"/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3"/>
      <c r="U332" s="163"/>
      <c r="V332" s="163"/>
      <c r="W332" s="163"/>
      <c r="X332" s="163"/>
      <c r="Y332" s="163"/>
      <c r="Z332" s="163"/>
      <c r="AA332" s="163"/>
      <c r="AB332" s="163"/>
    </row>
    <row r="333" spans="1:28" x14ac:dyDescent="0.25">
      <c r="A333" s="163"/>
      <c r="B333" s="163"/>
      <c r="C333" s="163"/>
      <c r="D333" s="163"/>
      <c r="E333" s="163"/>
      <c r="F333" s="163"/>
      <c r="G333" s="163"/>
      <c r="H333" s="163"/>
      <c r="I333" s="163"/>
      <c r="J333" s="163"/>
      <c r="K333" s="163"/>
      <c r="L333" s="163"/>
      <c r="M333" s="163"/>
      <c r="N333" s="163"/>
      <c r="O333" s="163"/>
      <c r="P333" s="163"/>
      <c r="Q333" s="163"/>
      <c r="R333" s="163"/>
      <c r="S333" s="163"/>
      <c r="T333" s="163"/>
      <c r="U333" s="163"/>
      <c r="V333" s="163"/>
      <c r="W333" s="163"/>
      <c r="X333" s="163"/>
      <c r="Y333" s="163"/>
      <c r="Z333" s="163"/>
      <c r="AA333" s="163"/>
      <c r="AB333" s="163"/>
    </row>
    <row r="334" spans="1:28" x14ac:dyDescent="0.25">
      <c r="A334" s="163"/>
      <c r="B334" s="163"/>
      <c r="C334" s="163"/>
      <c r="D334" s="163"/>
      <c r="E334" s="163"/>
      <c r="F334" s="163"/>
      <c r="G334" s="163"/>
      <c r="H334" s="163"/>
      <c r="I334" s="163"/>
      <c r="J334" s="163"/>
      <c r="K334" s="163"/>
      <c r="L334" s="163"/>
      <c r="M334" s="163"/>
      <c r="N334" s="163"/>
      <c r="O334" s="163"/>
      <c r="P334" s="163"/>
      <c r="Q334" s="163"/>
      <c r="R334" s="163"/>
      <c r="S334" s="163"/>
      <c r="T334" s="163"/>
      <c r="U334" s="163"/>
      <c r="V334" s="163"/>
      <c r="W334" s="163"/>
      <c r="X334" s="163"/>
      <c r="Y334" s="163"/>
      <c r="Z334" s="163"/>
      <c r="AA334" s="163"/>
      <c r="AB334" s="163"/>
    </row>
    <row r="335" spans="1:28" x14ac:dyDescent="0.25">
      <c r="A335" s="163"/>
      <c r="B335" s="163"/>
      <c r="C335" s="163"/>
      <c r="D335" s="163"/>
      <c r="E335" s="163"/>
      <c r="F335" s="163"/>
      <c r="G335" s="163"/>
      <c r="H335" s="163"/>
      <c r="I335" s="163"/>
      <c r="J335" s="163"/>
      <c r="K335" s="163"/>
      <c r="L335" s="163"/>
      <c r="M335" s="163"/>
      <c r="N335" s="163"/>
      <c r="O335" s="163"/>
      <c r="P335" s="163"/>
      <c r="Q335" s="163"/>
      <c r="R335" s="163"/>
      <c r="S335" s="163"/>
      <c r="T335" s="163"/>
      <c r="U335" s="163"/>
      <c r="V335" s="163"/>
      <c r="W335" s="163"/>
      <c r="X335" s="163"/>
      <c r="Y335" s="163"/>
      <c r="Z335" s="163"/>
      <c r="AA335" s="163"/>
      <c r="AB335" s="163"/>
    </row>
    <row r="336" spans="1:28" x14ac:dyDescent="0.25">
      <c r="A336" s="163"/>
      <c r="B336" s="163"/>
      <c r="C336" s="163"/>
      <c r="D336" s="163"/>
      <c r="E336" s="163"/>
      <c r="F336" s="163"/>
      <c r="G336" s="163"/>
      <c r="H336" s="163"/>
      <c r="I336" s="163"/>
      <c r="J336" s="163"/>
      <c r="K336" s="163"/>
      <c r="L336" s="163"/>
      <c r="M336" s="163"/>
      <c r="N336" s="163"/>
      <c r="O336" s="163"/>
      <c r="P336" s="163"/>
      <c r="Q336" s="163"/>
      <c r="R336" s="163"/>
      <c r="S336" s="163"/>
      <c r="T336" s="163"/>
      <c r="U336" s="163"/>
      <c r="V336" s="163"/>
      <c r="W336" s="163"/>
      <c r="X336" s="163"/>
      <c r="Y336" s="163"/>
      <c r="Z336" s="163"/>
      <c r="AA336" s="163"/>
      <c r="AB336" s="163"/>
    </row>
    <row r="337" spans="1:28" x14ac:dyDescent="0.25">
      <c r="A337" s="163"/>
      <c r="B337" s="163"/>
      <c r="C337" s="163"/>
      <c r="D337" s="163"/>
      <c r="E337" s="163"/>
      <c r="F337" s="163"/>
      <c r="G337" s="163"/>
      <c r="H337" s="163"/>
      <c r="I337" s="163"/>
      <c r="J337" s="163"/>
      <c r="K337" s="163"/>
      <c r="L337" s="163"/>
      <c r="M337" s="163"/>
      <c r="N337" s="163"/>
      <c r="O337" s="163"/>
      <c r="P337" s="163"/>
      <c r="Q337" s="163"/>
      <c r="R337" s="163"/>
      <c r="S337" s="163"/>
      <c r="T337" s="163"/>
      <c r="U337" s="163"/>
      <c r="V337" s="163"/>
      <c r="W337" s="163"/>
      <c r="X337" s="163"/>
      <c r="Y337" s="163"/>
      <c r="Z337" s="163"/>
      <c r="AA337" s="163"/>
      <c r="AB337" s="163"/>
    </row>
    <row r="338" spans="1:28" x14ac:dyDescent="0.25">
      <c r="A338" s="163"/>
      <c r="B338" s="163"/>
      <c r="C338" s="163"/>
      <c r="D338" s="163"/>
      <c r="E338" s="163"/>
      <c r="F338" s="163"/>
      <c r="G338" s="163"/>
      <c r="H338" s="163"/>
      <c r="I338" s="163"/>
      <c r="J338" s="163"/>
      <c r="K338" s="163"/>
      <c r="L338" s="163"/>
      <c r="M338" s="163"/>
      <c r="N338" s="163"/>
      <c r="O338" s="163"/>
      <c r="P338" s="163"/>
      <c r="Q338" s="163"/>
      <c r="R338" s="163"/>
      <c r="S338" s="163"/>
      <c r="T338" s="163"/>
      <c r="U338" s="163"/>
      <c r="V338" s="163"/>
      <c r="W338" s="163"/>
      <c r="X338" s="163"/>
      <c r="Y338" s="163"/>
      <c r="Z338" s="163"/>
      <c r="AA338" s="163"/>
      <c r="AB338" s="163"/>
    </row>
    <row r="339" spans="1:28" x14ac:dyDescent="0.25">
      <c r="A339" s="163"/>
      <c r="B339" s="163"/>
      <c r="C339" s="163"/>
      <c r="D339" s="163"/>
      <c r="E339" s="163"/>
      <c r="F339" s="163"/>
      <c r="G339" s="163"/>
      <c r="H339" s="163"/>
      <c r="I339" s="163"/>
      <c r="J339" s="163"/>
      <c r="K339" s="163"/>
      <c r="L339" s="163"/>
      <c r="M339" s="163"/>
      <c r="N339" s="163"/>
      <c r="O339" s="163"/>
      <c r="P339" s="163"/>
      <c r="Q339" s="163"/>
      <c r="R339" s="163"/>
      <c r="S339" s="163"/>
      <c r="T339" s="163"/>
      <c r="U339" s="163"/>
      <c r="V339" s="163"/>
      <c r="W339" s="163"/>
      <c r="X339" s="163"/>
      <c r="Y339" s="163"/>
      <c r="Z339" s="163"/>
      <c r="AA339" s="163"/>
      <c r="AB339" s="163"/>
    </row>
    <row r="340" spans="1:28" x14ac:dyDescent="0.25">
      <c r="A340" s="163"/>
      <c r="B340" s="163"/>
      <c r="C340" s="163"/>
      <c r="D340" s="163"/>
      <c r="E340" s="163"/>
      <c r="F340" s="163"/>
      <c r="G340" s="163"/>
      <c r="H340" s="163"/>
      <c r="I340" s="163"/>
      <c r="J340" s="163"/>
      <c r="K340" s="163"/>
      <c r="L340" s="163"/>
      <c r="M340" s="163"/>
      <c r="N340" s="163"/>
      <c r="O340" s="163"/>
      <c r="P340" s="163"/>
      <c r="Q340" s="163"/>
      <c r="R340" s="163"/>
      <c r="S340" s="163"/>
      <c r="T340" s="163"/>
      <c r="U340" s="163"/>
      <c r="V340" s="163"/>
      <c r="W340" s="163"/>
      <c r="X340" s="163"/>
      <c r="Y340" s="163"/>
      <c r="Z340" s="163"/>
      <c r="AA340" s="163"/>
      <c r="AB340" s="163"/>
    </row>
    <row r="341" spans="1:28" x14ac:dyDescent="0.25">
      <c r="A341" s="163"/>
      <c r="B341" s="163"/>
      <c r="C341" s="163"/>
      <c r="D341" s="163"/>
      <c r="E341" s="163"/>
      <c r="F341" s="163"/>
      <c r="G341" s="163"/>
      <c r="H341" s="163"/>
      <c r="I341" s="163"/>
      <c r="J341" s="163"/>
      <c r="K341" s="163"/>
      <c r="L341" s="163"/>
      <c r="M341" s="163"/>
      <c r="N341" s="163"/>
      <c r="O341" s="163"/>
      <c r="P341" s="163"/>
      <c r="Q341" s="163"/>
      <c r="R341" s="163"/>
      <c r="S341" s="163"/>
      <c r="T341" s="163"/>
      <c r="U341" s="163"/>
      <c r="V341" s="163"/>
      <c r="W341" s="163"/>
      <c r="X341" s="163"/>
      <c r="Y341" s="163"/>
      <c r="Z341" s="163"/>
      <c r="AA341" s="163"/>
      <c r="AB341" s="163"/>
    </row>
    <row r="342" spans="1:28" x14ac:dyDescent="0.25">
      <c r="A342" s="163"/>
      <c r="B342" s="163"/>
      <c r="C342" s="163"/>
      <c r="D342" s="163"/>
      <c r="E342" s="163"/>
      <c r="F342" s="163"/>
      <c r="G342" s="163"/>
      <c r="H342" s="163"/>
      <c r="I342" s="163"/>
      <c r="J342" s="163"/>
      <c r="K342" s="163"/>
      <c r="L342" s="163"/>
      <c r="M342" s="163"/>
      <c r="N342" s="163"/>
      <c r="O342" s="163"/>
      <c r="P342" s="163"/>
      <c r="Q342" s="163"/>
      <c r="R342" s="163"/>
      <c r="S342" s="163"/>
      <c r="T342" s="163"/>
      <c r="U342" s="163"/>
      <c r="V342" s="163"/>
      <c r="W342" s="163"/>
      <c r="X342" s="163"/>
      <c r="Y342" s="163"/>
      <c r="Z342" s="163"/>
      <c r="AA342" s="163"/>
      <c r="AB342" s="163"/>
    </row>
    <row r="343" spans="1:28" x14ac:dyDescent="0.25">
      <c r="A343" s="163"/>
      <c r="B343" s="163"/>
      <c r="C343" s="163"/>
      <c r="D343" s="163"/>
      <c r="E343" s="163"/>
      <c r="F343" s="163"/>
      <c r="G343" s="163"/>
      <c r="H343" s="163"/>
      <c r="I343" s="163"/>
      <c r="J343" s="163"/>
      <c r="K343" s="163"/>
      <c r="L343" s="163"/>
      <c r="M343" s="163"/>
      <c r="N343" s="163"/>
      <c r="O343" s="163"/>
      <c r="P343" s="163"/>
      <c r="Q343" s="163"/>
      <c r="R343" s="163"/>
      <c r="S343" s="163"/>
      <c r="T343" s="163"/>
      <c r="U343" s="163"/>
      <c r="V343" s="163"/>
      <c r="W343" s="163"/>
      <c r="X343" s="163"/>
      <c r="Y343" s="163"/>
      <c r="Z343" s="163"/>
      <c r="AA343" s="163"/>
      <c r="AB343" s="163"/>
    </row>
    <row r="344" spans="1:28" x14ac:dyDescent="0.25">
      <c r="A344" s="163"/>
      <c r="B344" s="163"/>
      <c r="C344" s="163"/>
      <c r="D344" s="163"/>
      <c r="E344" s="163"/>
      <c r="F344" s="163"/>
      <c r="G344" s="163"/>
      <c r="H344" s="163"/>
      <c r="I344" s="163"/>
      <c r="J344" s="163"/>
      <c r="K344" s="163"/>
      <c r="L344" s="163"/>
      <c r="M344" s="163"/>
      <c r="N344" s="163"/>
      <c r="O344" s="163"/>
      <c r="P344" s="163"/>
      <c r="Q344" s="163"/>
      <c r="R344" s="163"/>
      <c r="S344" s="163"/>
      <c r="T344" s="163"/>
      <c r="U344" s="163"/>
      <c r="V344" s="163"/>
      <c r="W344" s="163"/>
      <c r="X344" s="163"/>
      <c r="Y344" s="163"/>
      <c r="Z344" s="163"/>
      <c r="AA344" s="163"/>
      <c r="AB344" s="163"/>
    </row>
    <row r="345" spans="1:28" x14ac:dyDescent="0.25">
      <c r="A345" s="163"/>
      <c r="B345" s="163"/>
      <c r="C345" s="163"/>
      <c r="D345" s="163"/>
      <c r="E345" s="163"/>
      <c r="F345" s="163"/>
      <c r="G345" s="163"/>
      <c r="H345" s="163"/>
      <c r="I345" s="163"/>
      <c r="J345" s="163"/>
      <c r="K345" s="163"/>
      <c r="L345" s="163"/>
      <c r="M345" s="163"/>
      <c r="N345" s="163"/>
      <c r="O345" s="163"/>
      <c r="P345" s="163"/>
      <c r="Q345" s="163"/>
      <c r="R345" s="163"/>
      <c r="S345" s="163"/>
      <c r="T345" s="163"/>
      <c r="U345" s="163"/>
      <c r="V345" s="163"/>
      <c r="W345" s="163"/>
      <c r="X345" s="163"/>
      <c r="Y345" s="163"/>
      <c r="Z345" s="163"/>
      <c r="AA345" s="163"/>
      <c r="AB345" s="163"/>
    </row>
    <row r="346" spans="1:28" x14ac:dyDescent="0.25">
      <c r="A346" s="163"/>
      <c r="B346" s="163"/>
      <c r="C346" s="163"/>
      <c r="D346" s="163"/>
      <c r="E346" s="163"/>
      <c r="F346" s="163"/>
      <c r="G346" s="163"/>
      <c r="H346" s="163"/>
      <c r="I346" s="163"/>
      <c r="J346" s="163"/>
      <c r="K346" s="163"/>
      <c r="L346" s="163"/>
      <c r="M346" s="163"/>
      <c r="N346" s="163"/>
      <c r="O346" s="163"/>
      <c r="P346" s="163"/>
      <c r="Q346" s="163"/>
      <c r="R346" s="163"/>
      <c r="S346" s="163"/>
      <c r="T346" s="163"/>
      <c r="U346" s="163"/>
      <c r="V346" s="163"/>
      <c r="W346" s="163"/>
      <c r="X346" s="163"/>
      <c r="Y346" s="163"/>
      <c r="Z346" s="163"/>
      <c r="AA346" s="163"/>
      <c r="AB346" s="163"/>
    </row>
    <row r="347" spans="1:28" x14ac:dyDescent="0.25">
      <c r="A347" s="163"/>
      <c r="B347" s="163"/>
      <c r="C347" s="163"/>
      <c r="D347" s="163"/>
      <c r="E347" s="163"/>
      <c r="F347" s="163"/>
      <c r="G347" s="163"/>
      <c r="H347" s="163"/>
      <c r="I347" s="163"/>
      <c r="J347" s="163"/>
      <c r="K347" s="163"/>
      <c r="L347" s="163"/>
      <c r="M347" s="163"/>
      <c r="N347" s="163"/>
      <c r="O347" s="163"/>
      <c r="P347" s="163"/>
      <c r="Q347" s="163"/>
      <c r="R347" s="163"/>
      <c r="S347" s="163"/>
      <c r="T347" s="163"/>
      <c r="U347" s="163"/>
      <c r="V347" s="163"/>
      <c r="W347" s="163"/>
      <c r="X347" s="163"/>
      <c r="Y347" s="163"/>
      <c r="Z347" s="163"/>
      <c r="AA347" s="163"/>
      <c r="AB347" s="163"/>
    </row>
    <row r="348" spans="1:28" x14ac:dyDescent="0.25">
      <c r="A348" s="163"/>
      <c r="B348" s="163"/>
      <c r="C348" s="163"/>
      <c r="D348" s="163"/>
      <c r="E348" s="163"/>
      <c r="F348" s="163"/>
      <c r="G348" s="163"/>
      <c r="H348" s="163"/>
      <c r="I348" s="163"/>
      <c r="J348" s="163"/>
      <c r="K348" s="163"/>
      <c r="L348" s="163"/>
      <c r="M348" s="163"/>
      <c r="N348" s="163"/>
      <c r="O348" s="163"/>
      <c r="P348" s="163"/>
      <c r="Q348" s="163"/>
      <c r="R348" s="163"/>
      <c r="S348" s="163"/>
      <c r="T348" s="163"/>
      <c r="U348" s="163"/>
      <c r="V348" s="163"/>
      <c r="W348" s="163"/>
      <c r="X348" s="163"/>
      <c r="Y348" s="163"/>
      <c r="Z348" s="163"/>
      <c r="AA348" s="163"/>
      <c r="AB348" s="163"/>
    </row>
    <row r="349" spans="1:28" x14ac:dyDescent="0.25">
      <c r="A349" s="163"/>
      <c r="B349" s="163"/>
      <c r="C349" s="163"/>
      <c r="D349" s="163"/>
      <c r="E349" s="163"/>
      <c r="F349" s="163"/>
      <c r="G349" s="163"/>
      <c r="H349" s="163"/>
      <c r="I349" s="163"/>
      <c r="J349" s="163"/>
      <c r="K349" s="163"/>
      <c r="L349" s="163"/>
      <c r="M349" s="163"/>
      <c r="N349" s="163"/>
      <c r="O349" s="163"/>
      <c r="P349" s="163"/>
      <c r="Q349" s="163"/>
      <c r="R349" s="163"/>
      <c r="S349" s="163"/>
      <c r="T349" s="163"/>
      <c r="U349" s="163"/>
      <c r="V349" s="163"/>
      <c r="W349" s="163"/>
      <c r="X349" s="163"/>
      <c r="Y349" s="163"/>
      <c r="Z349" s="163"/>
      <c r="AA349" s="163"/>
      <c r="AB349" s="163"/>
    </row>
    <row r="350" spans="1:28" x14ac:dyDescent="0.25">
      <c r="A350" s="163"/>
      <c r="B350" s="163"/>
      <c r="C350" s="163"/>
      <c r="D350" s="163"/>
      <c r="E350" s="163"/>
      <c r="F350" s="163"/>
      <c r="G350" s="163"/>
      <c r="H350" s="163"/>
      <c r="I350" s="163"/>
      <c r="J350" s="163"/>
      <c r="K350" s="163"/>
      <c r="L350" s="163"/>
      <c r="M350" s="163"/>
      <c r="N350" s="163"/>
      <c r="O350" s="163"/>
      <c r="P350" s="163"/>
      <c r="Q350" s="163"/>
      <c r="R350" s="163"/>
      <c r="S350" s="163"/>
      <c r="T350" s="163"/>
      <c r="U350" s="163"/>
      <c r="V350" s="163"/>
      <c r="W350" s="163"/>
      <c r="X350" s="163"/>
      <c r="Y350" s="163"/>
      <c r="Z350" s="163"/>
      <c r="AA350" s="163"/>
      <c r="AB350" s="163"/>
    </row>
    <row r="351" spans="1:28" x14ac:dyDescent="0.25">
      <c r="A351" s="163"/>
      <c r="B351" s="163"/>
      <c r="C351" s="163"/>
      <c r="D351" s="163"/>
      <c r="E351" s="163"/>
      <c r="F351" s="163"/>
      <c r="G351" s="163"/>
      <c r="H351" s="163"/>
      <c r="I351" s="163"/>
      <c r="J351" s="163"/>
      <c r="K351" s="163"/>
      <c r="L351" s="163"/>
      <c r="M351" s="163"/>
      <c r="N351" s="163"/>
      <c r="O351" s="163"/>
      <c r="P351" s="163"/>
      <c r="Q351" s="163"/>
      <c r="R351" s="163"/>
      <c r="S351" s="163"/>
      <c r="T351" s="163"/>
      <c r="U351" s="163"/>
      <c r="V351" s="163"/>
      <c r="W351" s="163"/>
      <c r="X351" s="163"/>
      <c r="Y351" s="163"/>
      <c r="Z351" s="163"/>
      <c r="AA351" s="163"/>
      <c r="AB351" s="163"/>
    </row>
    <row r="352" spans="1:28" x14ac:dyDescent="0.25">
      <c r="A352" s="163"/>
      <c r="B352" s="163"/>
      <c r="C352" s="163"/>
      <c r="D352" s="163"/>
      <c r="E352" s="163"/>
      <c r="F352" s="163"/>
      <c r="G352" s="163"/>
      <c r="H352" s="163"/>
      <c r="I352" s="163"/>
      <c r="J352" s="163"/>
      <c r="K352" s="163"/>
      <c r="L352" s="163"/>
      <c r="M352" s="163"/>
      <c r="N352" s="163"/>
      <c r="O352" s="163"/>
      <c r="P352" s="163"/>
      <c r="Q352" s="163"/>
      <c r="R352" s="163"/>
      <c r="S352" s="163"/>
      <c r="T352" s="163"/>
      <c r="U352" s="163"/>
      <c r="V352" s="163"/>
      <c r="W352" s="163"/>
      <c r="X352" s="163"/>
      <c r="Y352" s="163"/>
      <c r="Z352" s="163"/>
      <c r="AA352" s="163"/>
      <c r="AB352" s="163"/>
    </row>
    <row r="353" spans="1:28" x14ac:dyDescent="0.25">
      <c r="A353" s="163"/>
      <c r="B353" s="163"/>
      <c r="C353" s="163"/>
      <c r="D353" s="163"/>
      <c r="E353" s="163"/>
      <c r="F353" s="163"/>
      <c r="G353" s="163"/>
      <c r="H353" s="163"/>
      <c r="I353" s="163"/>
      <c r="J353" s="163"/>
      <c r="K353" s="163"/>
      <c r="L353" s="163"/>
      <c r="M353" s="163"/>
      <c r="N353" s="163"/>
      <c r="O353" s="163"/>
      <c r="P353" s="163"/>
      <c r="Q353" s="163"/>
      <c r="R353" s="163"/>
      <c r="S353" s="163"/>
      <c r="T353" s="163"/>
      <c r="U353" s="163"/>
      <c r="V353" s="163"/>
      <c r="W353" s="163"/>
      <c r="X353" s="163"/>
      <c r="Y353" s="163"/>
      <c r="Z353" s="163"/>
      <c r="AA353" s="163"/>
      <c r="AB353" s="163"/>
    </row>
    <row r="354" spans="1:28" x14ac:dyDescent="0.25">
      <c r="A354" s="163"/>
      <c r="B354" s="163"/>
      <c r="C354" s="163"/>
      <c r="D354" s="163"/>
      <c r="E354" s="163"/>
      <c r="F354" s="163"/>
      <c r="G354" s="163"/>
      <c r="H354" s="163"/>
      <c r="I354" s="163"/>
      <c r="J354" s="163"/>
      <c r="K354" s="163"/>
      <c r="L354" s="163"/>
      <c r="M354" s="163"/>
      <c r="N354" s="163"/>
      <c r="O354" s="163"/>
      <c r="P354" s="163"/>
      <c r="Q354" s="163"/>
      <c r="R354" s="163"/>
      <c r="S354" s="163"/>
      <c r="T354" s="163"/>
      <c r="U354" s="163"/>
      <c r="V354" s="163"/>
      <c r="W354" s="163"/>
      <c r="X354" s="163"/>
      <c r="Y354" s="163"/>
      <c r="Z354" s="163"/>
      <c r="AA354" s="163"/>
      <c r="AB354" s="163"/>
    </row>
    <row r="355" spans="1:28" x14ac:dyDescent="0.25">
      <c r="A355" s="163"/>
      <c r="B355" s="163"/>
      <c r="C355" s="163"/>
      <c r="D355" s="163"/>
      <c r="E355" s="163"/>
      <c r="F355" s="163"/>
      <c r="G355" s="163"/>
      <c r="H355" s="163"/>
      <c r="I355" s="163"/>
      <c r="J355" s="163"/>
      <c r="K355" s="163"/>
      <c r="L355" s="163"/>
      <c r="M355" s="163"/>
      <c r="N355" s="163"/>
      <c r="O355" s="163"/>
      <c r="P355" s="163"/>
      <c r="Q355" s="163"/>
      <c r="R355" s="163"/>
      <c r="S355" s="163"/>
      <c r="T355" s="163"/>
      <c r="U355" s="163"/>
      <c r="V355" s="163"/>
      <c r="W355" s="163"/>
      <c r="X355" s="163"/>
      <c r="Y355" s="163"/>
      <c r="Z355" s="163"/>
      <c r="AA355" s="163"/>
      <c r="AB355" s="163"/>
    </row>
    <row r="356" spans="1:28" x14ac:dyDescent="0.25">
      <c r="A356" s="163"/>
      <c r="B356" s="163"/>
      <c r="C356" s="163"/>
      <c r="D356" s="163"/>
      <c r="E356" s="163"/>
      <c r="F356" s="163"/>
      <c r="G356" s="163"/>
      <c r="H356" s="163"/>
      <c r="I356" s="163"/>
      <c r="J356" s="163"/>
      <c r="K356" s="163"/>
      <c r="L356" s="163"/>
      <c r="M356" s="163"/>
      <c r="N356" s="163"/>
      <c r="O356" s="163"/>
      <c r="P356" s="163"/>
      <c r="Q356" s="163"/>
      <c r="R356" s="163"/>
      <c r="S356" s="163"/>
      <c r="T356" s="163"/>
      <c r="U356" s="163"/>
      <c r="V356" s="163"/>
      <c r="W356" s="163"/>
      <c r="X356" s="163"/>
      <c r="Y356" s="163"/>
      <c r="Z356" s="163"/>
      <c r="AA356" s="163"/>
      <c r="AB356" s="163"/>
    </row>
    <row r="357" spans="1:28" x14ac:dyDescent="0.25">
      <c r="A357" s="163"/>
      <c r="B357" s="163"/>
      <c r="C357" s="163"/>
      <c r="D357" s="163"/>
      <c r="E357" s="163"/>
      <c r="F357" s="163"/>
      <c r="G357" s="163"/>
      <c r="H357" s="163"/>
      <c r="I357" s="163"/>
      <c r="J357" s="163"/>
      <c r="K357" s="163"/>
      <c r="L357" s="163"/>
      <c r="M357" s="163"/>
      <c r="N357" s="163"/>
      <c r="O357" s="163"/>
      <c r="P357" s="163"/>
      <c r="Q357" s="163"/>
      <c r="R357" s="163"/>
      <c r="S357" s="163"/>
      <c r="T357" s="163"/>
      <c r="U357" s="163"/>
      <c r="V357" s="163"/>
      <c r="W357" s="163"/>
      <c r="X357" s="163"/>
      <c r="Y357" s="163"/>
      <c r="Z357" s="163"/>
      <c r="AA357" s="163"/>
      <c r="AB357" s="163"/>
    </row>
    <row r="358" spans="1:28" x14ac:dyDescent="0.25">
      <c r="A358" s="163"/>
      <c r="B358" s="163"/>
      <c r="C358" s="163"/>
      <c r="D358" s="163"/>
      <c r="E358" s="163"/>
      <c r="F358" s="163"/>
      <c r="G358" s="163"/>
      <c r="H358" s="163"/>
      <c r="I358" s="163"/>
      <c r="J358" s="163"/>
      <c r="K358" s="163"/>
      <c r="L358" s="163"/>
      <c r="M358" s="163"/>
      <c r="N358" s="163"/>
      <c r="O358" s="163"/>
      <c r="P358" s="163"/>
      <c r="Q358" s="163"/>
      <c r="R358" s="163"/>
      <c r="S358" s="163"/>
      <c r="T358" s="163"/>
      <c r="U358" s="163"/>
      <c r="V358" s="163"/>
      <c r="W358" s="163"/>
      <c r="X358" s="163"/>
      <c r="Y358" s="163"/>
      <c r="Z358" s="163"/>
      <c r="AA358" s="163"/>
      <c r="AB358" s="163"/>
    </row>
    <row r="359" spans="1:28" x14ac:dyDescent="0.25">
      <c r="A359" s="163"/>
      <c r="B359" s="163"/>
      <c r="C359" s="163"/>
      <c r="D359" s="163"/>
      <c r="E359" s="163"/>
      <c r="F359" s="163"/>
      <c r="G359" s="163"/>
      <c r="H359" s="163"/>
      <c r="I359" s="163"/>
      <c r="J359" s="163"/>
      <c r="K359" s="163"/>
      <c r="L359" s="163"/>
      <c r="M359" s="163"/>
      <c r="N359" s="163"/>
      <c r="O359" s="163"/>
      <c r="P359" s="163"/>
      <c r="Q359" s="163"/>
      <c r="R359" s="163"/>
      <c r="S359" s="163"/>
      <c r="T359" s="163"/>
      <c r="U359" s="163"/>
      <c r="V359" s="163"/>
      <c r="W359" s="163"/>
      <c r="X359" s="163"/>
      <c r="Y359" s="163"/>
      <c r="Z359" s="163"/>
      <c r="AA359" s="163"/>
      <c r="AB359" s="163"/>
    </row>
  </sheetData>
  <mergeCells count="32">
    <mergeCell ref="A15:S15"/>
    <mergeCell ref="A10:S10"/>
    <mergeCell ref="A11:S11"/>
    <mergeCell ref="A12:S12"/>
    <mergeCell ref="A13:S13"/>
    <mergeCell ref="A14:S14"/>
    <mergeCell ref="A4:S4"/>
    <mergeCell ref="A6:S6"/>
    <mergeCell ref="A7:S7"/>
    <mergeCell ref="A8:S8"/>
    <mergeCell ref="A9:S9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F19:F20"/>
    <mergeCell ref="G19:G20"/>
    <mergeCell ref="H19:H20"/>
    <mergeCell ref="O19:O20"/>
    <mergeCell ref="P19:P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K31" sqref="K31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5.28515625" style="13" customWidth="1"/>
    <col min="6" max="6" width="13.42578125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7" t="str">
        <f>'2. паспорт ТП'!A4:S4</f>
        <v>Год раскрытия информации: 2025 год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</row>
    <row r="7" spans="1:20" s="2" customFormat="1" x14ac:dyDescent="0.2">
      <c r="A7" s="6"/>
      <c r="H7" s="4"/>
    </row>
    <row r="8" spans="1:20" s="2" customFormat="1" ht="18.75" x14ac:dyDescent="0.2">
      <c r="A8" s="188" t="s">
        <v>3</v>
      </c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</row>
    <row r="9" spans="1:20" s="2" customFormat="1" ht="18.75" x14ac:dyDescent="0.2">
      <c r="A9" s="188"/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8"/>
    </row>
    <row r="10" spans="1:20" s="2" customFormat="1" ht="18.75" customHeight="1" x14ac:dyDescent="0.2">
      <c r="A10" s="189" t="s">
        <v>352</v>
      </c>
      <c r="B10" s="189"/>
      <c r="C10" s="189"/>
      <c r="D10" s="189"/>
      <c r="E10" s="189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</row>
    <row r="11" spans="1:20" s="2" customFormat="1" ht="18.75" customHeight="1" x14ac:dyDescent="0.2">
      <c r="A11" s="190" t="s">
        <v>4</v>
      </c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</row>
    <row r="12" spans="1:20" s="2" customFormat="1" ht="18.75" x14ac:dyDescent="0.2">
      <c r="A12" s="188"/>
      <c r="B12" s="188"/>
      <c r="C12" s="188"/>
      <c r="D12" s="188"/>
      <c r="E12" s="188"/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8"/>
    </row>
    <row r="13" spans="1:20" s="2" customFormat="1" ht="18.75" customHeight="1" x14ac:dyDescent="0.2">
      <c r="A13" s="189" t="str">
        <f>'2. паспорт ТП'!A11:S11</f>
        <v>РСЗ47030010</v>
      </c>
      <c r="B13" s="189"/>
      <c r="C13" s="189"/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89"/>
      <c r="S13" s="189"/>
      <c r="T13" s="189"/>
    </row>
    <row r="14" spans="1:20" s="2" customFormat="1" ht="18.75" customHeight="1" x14ac:dyDescent="0.2">
      <c r="A14" s="190" t="s">
        <v>5</v>
      </c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</row>
    <row r="15" spans="1:20" s="10" customFormat="1" ht="15.75" customHeight="1" x14ac:dyDescent="0.2">
      <c r="A15" s="191"/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91"/>
    </row>
    <row r="16" spans="1:20" s="11" customFormat="1" ht="50.25" customHeight="1" x14ac:dyDescent="0.2">
      <c r="A16" s="189" t="str">
        <f>'2. паспорт ТП'!A14:S14</f>
        <v>Приобретение многофункционального крана-манипулятора</v>
      </c>
      <c r="B16" s="189"/>
      <c r="C16" s="189"/>
      <c r="D16" s="189"/>
      <c r="E16" s="189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89"/>
    </row>
    <row r="17" spans="1:113" s="11" customFormat="1" ht="15" customHeight="1" x14ac:dyDescent="0.2">
      <c r="A17" s="190" t="s">
        <v>6</v>
      </c>
      <c r="B17" s="190"/>
      <c r="C17" s="190"/>
      <c r="D17" s="190"/>
      <c r="E17" s="190"/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90"/>
    </row>
    <row r="18" spans="1:113" s="11" customFormat="1" ht="15" customHeight="1" x14ac:dyDescent="0.2">
      <c r="A18" s="182"/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</row>
    <row r="19" spans="1:113" s="11" customFormat="1" ht="15" customHeight="1" x14ac:dyDescent="0.2">
      <c r="A19" s="193" t="s">
        <v>61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</row>
    <row r="20" spans="1:113" s="14" customFormat="1" ht="21" customHeight="1" x14ac:dyDescent="0.25">
      <c r="A20" s="194"/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  <c r="O20" s="194"/>
      <c r="P20" s="194"/>
      <c r="Q20" s="194"/>
      <c r="R20" s="194"/>
      <c r="S20" s="194"/>
      <c r="T20" s="194"/>
    </row>
    <row r="21" spans="1:113" ht="46.5" customHeight="1" x14ac:dyDescent="0.25">
      <c r="A21" s="195" t="s">
        <v>8</v>
      </c>
      <c r="B21" s="198" t="s">
        <v>62</v>
      </c>
      <c r="C21" s="199"/>
      <c r="D21" s="202" t="s">
        <v>63</v>
      </c>
      <c r="E21" s="198" t="s">
        <v>64</v>
      </c>
      <c r="F21" s="199"/>
      <c r="G21" s="198" t="s">
        <v>65</v>
      </c>
      <c r="H21" s="199"/>
      <c r="I21" s="198" t="s">
        <v>66</v>
      </c>
      <c r="J21" s="199"/>
      <c r="K21" s="202" t="s">
        <v>67</v>
      </c>
      <c r="L21" s="198" t="s">
        <v>68</v>
      </c>
      <c r="M21" s="199"/>
      <c r="N21" s="198" t="s">
        <v>69</v>
      </c>
      <c r="O21" s="199"/>
      <c r="P21" s="202" t="s">
        <v>70</v>
      </c>
      <c r="Q21" s="205" t="s">
        <v>71</v>
      </c>
      <c r="R21" s="206"/>
      <c r="S21" s="205" t="s">
        <v>72</v>
      </c>
      <c r="T21" s="206"/>
    </row>
    <row r="22" spans="1:113" ht="204.75" customHeight="1" x14ac:dyDescent="0.25">
      <c r="A22" s="196"/>
      <c r="B22" s="200"/>
      <c r="C22" s="201"/>
      <c r="D22" s="203"/>
      <c r="E22" s="200"/>
      <c r="F22" s="201"/>
      <c r="G22" s="200"/>
      <c r="H22" s="201"/>
      <c r="I22" s="200"/>
      <c r="J22" s="201"/>
      <c r="K22" s="204"/>
      <c r="L22" s="200"/>
      <c r="M22" s="201"/>
      <c r="N22" s="200"/>
      <c r="O22" s="201"/>
      <c r="P22" s="204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7"/>
      <c r="B23" s="16" t="s">
        <v>77</v>
      </c>
      <c r="C23" s="16" t="s">
        <v>78</v>
      </c>
      <c r="D23" s="204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9.25" customHeight="1" x14ac:dyDescent="0.25">
      <c r="A25" s="60" t="s">
        <v>353</v>
      </c>
      <c r="B25" s="60" t="s">
        <v>353</v>
      </c>
      <c r="C25" s="60" t="s">
        <v>353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2" t="s">
        <v>80</v>
      </c>
      <c r="C29" s="192"/>
      <c r="D29" s="192"/>
      <c r="E29" s="192"/>
      <c r="F29" s="192"/>
      <c r="G29" s="192"/>
      <c r="H29" s="192"/>
      <c r="I29" s="192"/>
      <c r="J29" s="192"/>
      <c r="K29" s="192"/>
      <c r="L29" s="192"/>
      <c r="M29" s="192"/>
      <c r="N29" s="192"/>
      <c r="O29" s="192"/>
      <c r="P29" s="192"/>
      <c r="Q29" s="192"/>
      <c r="R29" s="192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abSelected="1" topLeftCell="A4" zoomScale="70" zoomScaleNormal="70" workbookViewId="0">
      <selection activeCell="B39" sqref="B39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7" t="str">
        <f>'3.1. паспорт Техсостояние ПС'!A6:T6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8" t="s">
        <v>3</v>
      </c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9" t="s">
        <v>352</v>
      </c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</row>
    <row r="10" spans="1:27" s="2" customFormat="1" x14ac:dyDescent="0.2">
      <c r="E10" s="190" t="s">
        <v>4</v>
      </c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0"/>
      <c r="V10" s="190"/>
      <c r="W10" s="190"/>
      <c r="X10" s="190"/>
      <c r="Y10" s="190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9" t="str">
        <f>'3.1. паспорт Техсостояние ПС'!A13:T13</f>
        <v>РСЗ47030010</v>
      </c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89"/>
      <c r="Y12" s="189"/>
    </row>
    <row r="13" spans="1:27" s="2" customFormat="1" x14ac:dyDescent="0.2">
      <c r="E13" s="190" t="s">
        <v>5</v>
      </c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0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9" t="str">
        <f>'3.1. паспорт Техсостояние ПС'!A16:T16</f>
        <v>Приобретение многофункционального крана-манипулятора</v>
      </c>
      <c r="B15" s="189"/>
      <c r="C15" s="189"/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89"/>
      <c r="W15" s="189"/>
      <c r="X15" s="189"/>
      <c r="Y15" s="189"/>
    </row>
    <row r="16" spans="1:27" s="11" customFormat="1" x14ac:dyDescent="0.2">
      <c r="E16" s="190" t="s">
        <v>6</v>
      </c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</row>
    <row r="19" spans="1:27" ht="18.75" x14ac:dyDescent="0.25">
      <c r="A19" s="193" t="s">
        <v>91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Z19" s="193"/>
      <c r="AA19" s="193"/>
    </row>
    <row r="20" spans="1:27" s="14" customFormat="1" x14ac:dyDescent="0.25"/>
    <row r="21" spans="1:27" ht="15.75" customHeight="1" x14ac:dyDescent="0.25">
      <c r="A21" s="211" t="s">
        <v>8</v>
      </c>
      <c r="B21" s="207" t="s">
        <v>92</v>
      </c>
      <c r="C21" s="208"/>
      <c r="D21" s="207" t="s">
        <v>93</v>
      </c>
      <c r="E21" s="208"/>
      <c r="F21" s="205" t="s">
        <v>60</v>
      </c>
      <c r="G21" s="214"/>
      <c r="H21" s="214"/>
      <c r="I21" s="206"/>
      <c r="J21" s="211" t="s">
        <v>94</v>
      </c>
      <c r="K21" s="207" t="s">
        <v>95</v>
      </c>
      <c r="L21" s="208"/>
      <c r="M21" s="207" t="s">
        <v>96</v>
      </c>
      <c r="N21" s="208"/>
      <c r="O21" s="207" t="s">
        <v>97</v>
      </c>
      <c r="P21" s="208"/>
      <c r="Q21" s="207" t="s">
        <v>98</v>
      </c>
      <c r="R21" s="208"/>
      <c r="S21" s="211" t="s">
        <v>99</v>
      </c>
      <c r="T21" s="211" t="s">
        <v>100</v>
      </c>
      <c r="U21" s="211" t="s">
        <v>101</v>
      </c>
      <c r="V21" s="207" t="s">
        <v>102</v>
      </c>
      <c r="W21" s="208"/>
      <c r="X21" s="205" t="s">
        <v>71</v>
      </c>
      <c r="Y21" s="214"/>
      <c r="Z21" s="205" t="s">
        <v>72</v>
      </c>
      <c r="AA21" s="214"/>
    </row>
    <row r="22" spans="1:27" ht="141.75" x14ac:dyDescent="0.25">
      <c r="A22" s="213"/>
      <c r="B22" s="209"/>
      <c r="C22" s="210"/>
      <c r="D22" s="209"/>
      <c r="E22" s="210"/>
      <c r="F22" s="205" t="s">
        <v>103</v>
      </c>
      <c r="G22" s="206"/>
      <c r="H22" s="205" t="s">
        <v>104</v>
      </c>
      <c r="I22" s="206"/>
      <c r="J22" s="212"/>
      <c r="K22" s="209"/>
      <c r="L22" s="210"/>
      <c r="M22" s="209"/>
      <c r="N22" s="210"/>
      <c r="O22" s="209"/>
      <c r="P22" s="210"/>
      <c r="Q22" s="209"/>
      <c r="R22" s="210"/>
      <c r="S22" s="212"/>
      <c r="T22" s="212"/>
      <c r="U22" s="212"/>
      <c r="V22" s="209"/>
      <c r="W22" s="210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2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x14ac:dyDescent="0.25">
      <c r="A25" s="90" t="s">
        <v>353</v>
      </c>
      <c r="B25" s="90" t="s">
        <v>353</v>
      </c>
      <c r="C25" s="90" t="s">
        <v>353</v>
      </c>
      <c r="D25" s="90" t="s">
        <v>353</v>
      </c>
      <c r="E25" s="90" t="s">
        <v>353</v>
      </c>
      <c r="F25" s="90" t="s">
        <v>353</v>
      </c>
      <c r="G25" s="90" t="s">
        <v>353</v>
      </c>
      <c r="H25" s="90" t="s">
        <v>353</v>
      </c>
      <c r="I25" s="90" t="s">
        <v>353</v>
      </c>
      <c r="J25" s="90" t="s">
        <v>353</v>
      </c>
      <c r="K25" s="90" t="s">
        <v>353</v>
      </c>
      <c r="L25" s="90" t="s">
        <v>353</v>
      </c>
      <c r="M25" s="90" t="s">
        <v>353</v>
      </c>
      <c r="N25" s="90" t="s">
        <v>353</v>
      </c>
      <c r="O25" s="90" t="s">
        <v>353</v>
      </c>
      <c r="P25" s="90" t="s">
        <v>353</v>
      </c>
      <c r="Q25" s="90" t="s">
        <v>353</v>
      </c>
      <c r="R25" s="90" t="s">
        <v>353</v>
      </c>
      <c r="S25" s="90" t="s">
        <v>353</v>
      </c>
      <c r="T25" s="90" t="s">
        <v>353</v>
      </c>
      <c r="U25" s="90" t="s">
        <v>353</v>
      </c>
      <c r="V25" s="90" t="s">
        <v>353</v>
      </c>
      <c r="W25" s="90" t="s">
        <v>353</v>
      </c>
      <c r="X25" s="90" t="s">
        <v>353</v>
      </c>
      <c r="Y25" s="90" t="s">
        <v>353</v>
      </c>
      <c r="Z25" s="90" t="s">
        <v>353</v>
      </c>
      <c r="AA25" s="90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J21:J22"/>
    <mergeCell ref="K21:L22"/>
    <mergeCell ref="V21:W22"/>
    <mergeCell ref="X21:Y21"/>
    <mergeCell ref="Z21:AA21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E13:Y13"/>
    <mergeCell ref="A5:AA5"/>
    <mergeCell ref="E7:Y7"/>
    <mergeCell ref="E9:Y9"/>
    <mergeCell ref="E10:Y10"/>
    <mergeCell ref="A12:Y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C30" sqref="C30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3" t="str">
        <f>'3.2 паспорт Техсостояние ЛЭП'!A5:AA5</f>
        <v>Год раскрытия информации: 2025 год</v>
      </c>
      <c r="B5" s="173"/>
      <c r="C5" s="173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</row>
    <row r="6" spans="1:29" s="65" customFormat="1" ht="18.75" x14ac:dyDescent="0.3">
      <c r="A6" s="68"/>
      <c r="G6" s="67"/>
    </row>
    <row r="7" spans="1:29" s="65" customFormat="1" ht="18.75" x14ac:dyDescent="0.2">
      <c r="A7" s="174" t="s">
        <v>3</v>
      </c>
      <c r="B7" s="174"/>
      <c r="C7" s="174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4"/>
      <c r="B8" s="174"/>
      <c r="C8" s="174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5" t="s">
        <v>352</v>
      </c>
      <c r="B9" s="175"/>
      <c r="C9" s="175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6" t="s">
        <v>4</v>
      </c>
      <c r="B10" s="176"/>
      <c r="C10" s="176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4"/>
      <c r="B11" s="174"/>
      <c r="C11" s="174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5" t="str">
        <f>'3.2 паспорт Техсостояние ЛЭП'!A12:Y12</f>
        <v>РСЗ47030010</v>
      </c>
      <c r="B12" s="175"/>
      <c r="C12" s="175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6" t="s">
        <v>5</v>
      </c>
      <c r="B13" s="176"/>
      <c r="C13" s="176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5"/>
      <c r="B14" s="215"/>
      <c r="C14" s="215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77" t="str">
        <f>'3.2 паспорт Техсостояние ЛЭП'!A15:Y15</f>
        <v>Приобретение многофункционального крана-манипулятора</v>
      </c>
      <c r="B15" s="177"/>
      <c r="C15" s="177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6" t="s">
        <v>6</v>
      </c>
      <c r="B16" s="176"/>
      <c r="C16" s="176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6"/>
      <c r="B17" s="216"/>
      <c r="C17" s="216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78" t="s">
        <v>105</v>
      </c>
      <c r="B18" s="178"/>
      <c r="C18" s="1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2" t="s">
        <v>106</v>
      </c>
      <c r="C22" s="93" t="s">
        <v>357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59" t="s">
        <v>400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59" t="s">
        <v>400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357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3">
        <v>2029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3">
        <v>2029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3" t="s">
        <v>398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8:C18"/>
    <mergeCell ref="A12:C12"/>
    <mergeCell ref="A13:C13"/>
    <mergeCell ref="A14:C14"/>
    <mergeCell ref="A15:C15"/>
    <mergeCell ref="A16:C16"/>
    <mergeCell ref="A17:C17"/>
    <mergeCell ref="A11:C11"/>
    <mergeCell ref="A5:C5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34" zoomScale="70" zoomScaleNormal="70" workbookViewId="0">
      <selection activeCell="I32" sqref="I32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4" width="13.28515625" style="33" customWidth="1"/>
    <col min="15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7" t="str">
        <f>'3.3 паспорт описание'!A5:C5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8" t="s">
        <v>3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</row>
    <row r="8" spans="1:42" ht="18.75" x14ac:dyDescent="0.25">
      <c r="A8" s="188"/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</row>
    <row r="9" spans="1:42" x14ac:dyDescent="0.25">
      <c r="A9" s="189" t="s">
        <v>352</v>
      </c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</row>
    <row r="10" spans="1:42" x14ac:dyDescent="0.25">
      <c r="A10" s="190" t="s">
        <v>4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</row>
    <row r="11" spans="1:42" ht="18.75" x14ac:dyDescent="0.25">
      <c r="A11" s="188"/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</row>
    <row r="12" spans="1:42" x14ac:dyDescent="0.25">
      <c r="A12" s="189" t="str">
        <f>'3.3 паспорт описание'!A12:C12</f>
        <v>РСЗ47030010</v>
      </c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</row>
    <row r="13" spans="1:42" x14ac:dyDescent="0.25">
      <c r="A13" s="190" t="s">
        <v>5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</row>
    <row r="14" spans="1:42" ht="18.75" x14ac:dyDescent="0.25">
      <c r="A14" s="191"/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</row>
    <row r="15" spans="1:42" ht="63.75" customHeight="1" x14ac:dyDescent="0.25">
      <c r="A15" s="218" t="str">
        <f>'3.3 паспорт описание'!A15:C15</f>
        <v>Приобретение многофункционального крана-манипулятора</v>
      </c>
      <c r="B15" s="218"/>
      <c r="C15" s="218"/>
      <c r="D15" s="218"/>
      <c r="E15" s="218"/>
      <c r="F15" s="218"/>
      <c r="G15" s="218"/>
      <c r="H15" s="218"/>
      <c r="I15" s="218"/>
      <c r="J15" s="218"/>
      <c r="K15" s="218"/>
      <c r="L15" s="218"/>
    </row>
    <row r="16" spans="1:42" x14ac:dyDescent="0.25">
      <c r="A16" s="190" t="s">
        <v>6</v>
      </c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17" t="s">
        <v>116</v>
      </c>
      <c r="B19" s="217"/>
      <c r="C19" s="217"/>
      <c r="D19" s="217"/>
      <c r="E19" s="217"/>
      <c r="F19" s="217"/>
      <c r="G19" s="217"/>
      <c r="H19" s="217"/>
      <c r="I19" s="217"/>
      <c r="J19" s="217"/>
      <c r="K19" s="217"/>
      <c r="L19" s="217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3" t="s">
        <v>117</v>
      </c>
      <c r="B21" s="223" t="s">
        <v>118</v>
      </c>
      <c r="C21" s="224" t="s">
        <v>119</v>
      </c>
      <c r="D21" s="224"/>
      <c r="E21" s="224"/>
      <c r="F21" s="224"/>
      <c r="G21" s="224"/>
      <c r="H21" s="224"/>
      <c r="I21" s="225" t="s">
        <v>120</v>
      </c>
      <c r="J21" s="226" t="s">
        <v>121</v>
      </c>
      <c r="K21" s="223" t="s">
        <v>122</v>
      </c>
      <c r="L21" s="219" t="s">
        <v>123</v>
      </c>
    </row>
    <row r="22" spans="1:14" ht="58.5" customHeight="1" x14ac:dyDescent="0.25">
      <c r="A22" s="223"/>
      <c r="B22" s="223"/>
      <c r="C22" s="220" t="s">
        <v>124</v>
      </c>
      <c r="D22" s="220"/>
      <c r="E22" s="38"/>
      <c r="F22" s="39"/>
      <c r="G22" s="221" t="s">
        <v>125</v>
      </c>
      <c r="H22" s="222"/>
      <c r="I22" s="225"/>
      <c r="J22" s="227"/>
      <c r="K22" s="223"/>
      <c r="L22" s="219"/>
    </row>
    <row r="23" spans="1:14" ht="47.25" x14ac:dyDescent="0.25">
      <c r="A23" s="223"/>
      <c r="B23" s="223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5"/>
      <c r="J23" s="228"/>
      <c r="K23" s="223"/>
      <c r="L23" s="219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61" t="s">
        <v>353</v>
      </c>
      <c r="D31" s="61" t="s">
        <v>353</v>
      </c>
      <c r="E31" s="44"/>
      <c r="F31" s="44"/>
      <c r="G31" s="61" t="s">
        <v>353</v>
      </c>
      <c r="H31" s="61" t="s">
        <v>353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68"/>
      <c r="N31" s="168"/>
    </row>
    <row r="32" spans="1:14" s="47" customFormat="1" ht="31.5" x14ac:dyDescent="0.25">
      <c r="A32" s="42" t="s">
        <v>141</v>
      </c>
      <c r="B32" s="48" t="s">
        <v>142</v>
      </c>
      <c r="C32" s="61" t="s">
        <v>353</v>
      </c>
      <c r="D32" s="61" t="s">
        <v>353</v>
      </c>
      <c r="E32" s="44"/>
      <c r="F32" s="44"/>
      <c r="G32" s="61" t="s">
        <v>353</v>
      </c>
      <c r="H32" s="61" t="s">
        <v>353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68"/>
      <c r="N32" s="168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  <c r="M33" s="168"/>
      <c r="N33" s="168"/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  <c r="M34" s="168"/>
      <c r="N34" s="168"/>
    </row>
    <row r="35" spans="1:14" s="47" customFormat="1" ht="49.5" customHeight="1" x14ac:dyDescent="0.25">
      <c r="A35" s="42" t="s">
        <v>147</v>
      </c>
      <c r="B35" s="48" t="s">
        <v>148</v>
      </c>
      <c r="C35" s="61" t="s">
        <v>353</v>
      </c>
      <c r="D35" s="61" t="s">
        <v>353</v>
      </c>
      <c r="E35" s="49"/>
      <c r="F35" s="49"/>
      <c r="G35" s="61" t="s">
        <v>353</v>
      </c>
      <c r="H35" s="61" t="s">
        <v>353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68"/>
      <c r="N35" s="168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50"/>
      <c r="F36" s="51"/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  <c r="M36" s="168"/>
      <c r="N36" s="168"/>
    </row>
    <row r="37" spans="1:14" x14ac:dyDescent="0.25">
      <c r="A37" s="42" t="s">
        <v>151</v>
      </c>
      <c r="B37" s="48" t="s">
        <v>152</v>
      </c>
      <c r="C37" s="61" t="s">
        <v>353</v>
      </c>
      <c r="D37" s="61" t="s">
        <v>353</v>
      </c>
      <c r="E37" s="50"/>
      <c r="F37" s="51"/>
      <c r="G37" s="61" t="s">
        <v>353</v>
      </c>
      <c r="H37" s="61" t="s">
        <v>353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68"/>
      <c r="N37" s="168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  <c r="M38" s="168"/>
      <c r="N38" s="168"/>
    </row>
    <row r="39" spans="1:14" ht="78.75" x14ac:dyDescent="0.25">
      <c r="A39" s="42">
        <v>2</v>
      </c>
      <c r="B39" s="48" t="s">
        <v>155</v>
      </c>
      <c r="C39" s="61" t="s">
        <v>353</v>
      </c>
      <c r="D39" s="61" t="s">
        <v>353</v>
      </c>
      <c r="E39" s="45"/>
      <c r="F39" s="45"/>
      <c r="G39" s="61" t="s">
        <v>353</v>
      </c>
      <c r="H39" s="61" t="s">
        <v>353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68"/>
      <c r="N39" s="168"/>
    </row>
    <row r="40" spans="1:14" ht="33.75" customHeight="1" x14ac:dyDescent="0.25">
      <c r="A40" s="42" t="s">
        <v>156</v>
      </c>
      <c r="B40" s="48" t="s">
        <v>157</v>
      </c>
      <c r="C40" s="61" t="s">
        <v>353</v>
      </c>
      <c r="D40" s="61" t="s">
        <v>353</v>
      </c>
      <c r="E40" s="45"/>
      <c r="F40" s="45"/>
      <c r="G40" s="61" t="s">
        <v>353</v>
      </c>
      <c r="H40" s="61" t="s">
        <v>353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68"/>
      <c r="N40" s="168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  <c r="M41" s="168"/>
      <c r="N41" s="168"/>
    </row>
    <row r="42" spans="1:14" ht="58.5" customHeight="1" x14ac:dyDescent="0.25">
      <c r="A42" s="42">
        <v>3</v>
      </c>
      <c r="B42" s="48" t="s">
        <v>160</v>
      </c>
      <c r="C42" s="61" t="s">
        <v>353</v>
      </c>
      <c r="D42" s="61" t="s">
        <v>353</v>
      </c>
      <c r="E42" s="45"/>
      <c r="F42" s="45"/>
      <c r="G42" s="61" t="s">
        <v>353</v>
      </c>
      <c r="H42" s="61" t="s">
        <v>353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68"/>
      <c r="N42" s="168"/>
    </row>
    <row r="43" spans="1:14" ht="34.5" customHeight="1" x14ac:dyDescent="0.25">
      <c r="A43" s="42" t="s">
        <v>161</v>
      </c>
      <c r="B43" s="48" t="s">
        <v>162</v>
      </c>
      <c r="C43" s="61" t="s">
        <v>353</v>
      </c>
      <c r="D43" s="61" t="s">
        <v>353</v>
      </c>
      <c r="E43" s="45"/>
      <c r="F43" s="45"/>
      <c r="G43" s="61" t="s">
        <v>353</v>
      </c>
      <c r="H43" s="61" t="s">
        <v>353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68"/>
      <c r="N43" s="168"/>
    </row>
    <row r="44" spans="1:14" ht="24.75" customHeight="1" x14ac:dyDescent="0.25">
      <c r="A44" s="42" t="s">
        <v>163</v>
      </c>
      <c r="B44" s="48" t="s">
        <v>164</v>
      </c>
      <c r="C44" s="61" t="s">
        <v>353</v>
      </c>
      <c r="D44" s="61" t="s">
        <v>353</v>
      </c>
      <c r="E44" s="45"/>
      <c r="F44" s="45"/>
      <c r="G44" s="61" t="s">
        <v>353</v>
      </c>
      <c r="H44" s="61" t="s">
        <v>353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68"/>
      <c r="N44" s="168"/>
    </row>
    <row r="45" spans="1:14" ht="90.75" customHeight="1" x14ac:dyDescent="0.25">
      <c r="A45" s="42" t="s">
        <v>165</v>
      </c>
      <c r="B45" s="48" t="s">
        <v>166</v>
      </c>
      <c r="C45" s="61" t="s">
        <v>353</v>
      </c>
      <c r="D45" s="61" t="s">
        <v>353</v>
      </c>
      <c r="E45" s="45"/>
      <c r="F45" s="45"/>
      <c r="G45" s="61" t="s">
        <v>353</v>
      </c>
      <c r="H45" s="61" t="s">
        <v>353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68"/>
      <c r="N45" s="168"/>
    </row>
    <row r="46" spans="1:14" ht="167.25" customHeight="1" x14ac:dyDescent="0.25">
      <c r="A46" s="42" t="s">
        <v>167</v>
      </c>
      <c r="B46" s="48" t="s">
        <v>168</v>
      </c>
      <c r="C46" s="61" t="s">
        <v>353</v>
      </c>
      <c r="D46" s="61" t="s">
        <v>353</v>
      </c>
      <c r="E46" s="45"/>
      <c r="F46" s="45"/>
      <c r="G46" s="61" t="s">
        <v>353</v>
      </c>
      <c r="H46" s="61" t="s">
        <v>353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68"/>
      <c r="N46" s="168"/>
    </row>
    <row r="47" spans="1:14" ht="30.75" customHeight="1" x14ac:dyDescent="0.25">
      <c r="A47" s="42" t="s">
        <v>169</v>
      </c>
      <c r="B47" s="48" t="s">
        <v>170</v>
      </c>
      <c r="C47" s="61" t="s">
        <v>353</v>
      </c>
      <c r="D47" s="61" t="s">
        <v>353</v>
      </c>
      <c r="E47" s="45"/>
      <c r="F47" s="45"/>
      <c r="G47" s="61" t="s">
        <v>353</v>
      </c>
      <c r="H47" s="61" t="s">
        <v>353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68"/>
      <c r="N47" s="168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  <c r="M48" s="168"/>
      <c r="N48" s="168"/>
    </row>
    <row r="49" spans="1:14" ht="35.25" customHeight="1" x14ac:dyDescent="0.25">
      <c r="A49" s="42">
        <v>4</v>
      </c>
      <c r="B49" s="48" t="s">
        <v>173</v>
      </c>
      <c r="C49" s="61" t="s">
        <v>353</v>
      </c>
      <c r="D49" s="61" t="s">
        <v>353</v>
      </c>
      <c r="E49" s="45"/>
      <c r="F49" s="45"/>
      <c r="G49" s="61" t="s">
        <v>353</v>
      </c>
      <c r="H49" s="61" t="s">
        <v>353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68"/>
      <c r="N49" s="168"/>
    </row>
    <row r="50" spans="1:14" ht="86.25" customHeight="1" x14ac:dyDescent="0.25">
      <c r="A50" s="42" t="s">
        <v>174</v>
      </c>
      <c r="B50" s="48" t="s">
        <v>175</v>
      </c>
      <c r="C50" s="61" t="s">
        <v>353</v>
      </c>
      <c r="D50" s="61" t="s">
        <v>353</v>
      </c>
      <c r="E50" s="45"/>
      <c r="F50" s="45"/>
      <c r="G50" s="61" t="s">
        <v>353</v>
      </c>
      <c r="H50" s="61" t="s">
        <v>353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68"/>
      <c r="N50" s="168"/>
    </row>
    <row r="51" spans="1:14" ht="77.25" customHeight="1" x14ac:dyDescent="0.25">
      <c r="A51" s="42" t="s">
        <v>176</v>
      </c>
      <c r="B51" s="48" t="s">
        <v>177</v>
      </c>
      <c r="C51" s="61" t="s">
        <v>353</v>
      </c>
      <c r="D51" s="61" t="s">
        <v>353</v>
      </c>
      <c r="E51" s="45"/>
      <c r="F51" s="45"/>
      <c r="G51" s="61" t="s">
        <v>353</v>
      </c>
      <c r="H51" s="61" t="s">
        <v>353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68"/>
      <c r="N51" s="168"/>
    </row>
    <row r="52" spans="1:14" ht="71.25" customHeight="1" x14ac:dyDescent="0.25">
      <c r="A52" s="42" t="s">
        <v>178</v>
      </c>
      <c r="B52" s="48" t="s">
        <v>179</v>
      </c>
      <c r="C52" s="61" t="s">
        <v>353</v>
      </c>
      <c r="D52" s="61" t="s">
        <v>353</v>
      </c>
      <c r="E52" s="45"/>
      <c r="F52" s="45"/>
      <c r="G52" s="61" t="s">
        <v>353</v>
      </c>
      <c r="H52" s="61" t="s">
        <v>353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68"/>
      <c r="N52" s="168"/>
    </row>
    <row r="53" spans="1:14" ht="48" customHeight="1" x14ac:dyDescent="0.25">
      <c r="A53" s="42" t="s">
        <v>180</v>
      </c>
      <c r="B53" s="52" t="s">
        <v>181</v>
      </c>
      <c r="C53" s="61" t="s">
        <v>353</v>
      </c>
      <c r="D53" s="61" t="s">
        <v>353</v>
      </c>
      <c r="E53" s="45"/>
      <c r="F53" s="45"/>
      <c r="G53" s="61" t="s">
        <v>353</v>
      </c>
      <c r="H53" s="61" t="s">
        <v>353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68"/>
      <c r="N53" s="168"/>
    </row>
    <row r="54" spans="1:14" ht="46.5" customHeight="1" x14ac:dyDescent="0.25">
      <c r="A54" s="42" t="s">
        <v>182</v>
      </c>
      <c r="B54" s="48" t="s">
        <v>183</v>
      </c>
      <c r="C54" s="61" t="s">
        <v>353</v>
      </c>
      <c r="D54" s="61" t="s">
        <v>353</v>
      </c>
      <c r="E54" s="45"/>
      <c r="F54" s="45"/>
      <c r="G54" s="61" t="s">
        <v>353</v>
      </c>
      <c r="H54" s="61" t="s">
        <v>353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68"/>
      <c r="N54" s="168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23" zoomScale="55" zoomScaleNormal="55" workbookViewId="0">
      <selection activeCell="J43" sqref="J43"/>
    </sheetView>
  </sheetViews>
  <sheetFormatPr defaultRowHeight="15.75" x14ac:dyDescent="0.25"/>
  <cols>
    <col min="1" max="1" width="9.140625" style="94"/>
    <col min="2" max="2" width="57.85546875" style="94" customWidth="1"/>
    <col min="3" max="3" width="14.85546875" style="94" customWidth="1"/>
    <col min="4" max="4" width="20.42578125" style="94" customWidth="1"/>
    <col min="5" max="5" width="12.85546875" style="94" customWidth="1"/>
    <col min="6" max="17" width="10.7109375" style="94" customWidth="1"/>
    <col min="18" max="18" width="24.85546875" style="94" customWidth="1"/>
    <col min="19" max="16384" width="9.140625" style="94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3" t="str">
        <f>'6.1. Паспорт сетевой график'!A5:L5</f>
        <v>Год раскрытия информации: 2025 год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</row>
    <row r="6" spans="1:18" ht="18.75" x14ac:dyDescent="0.25">
      <c r="A6" s="174" t="s">
        <v>3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</row>
    <row r="7" spans="1:18" ht="18.75" x14ac:dyDescent="0.25">
      <c r="A7" s="70"/>
      <c r="B7" s="70"/>
      <c r="C7" s="70"/>
      <c r="D7" s="70"/>
      <c r="E7" s="70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</row>
    <row r="8" spans="1:18" x14ac:dyDescent="0.25">
      <c r="A8" s="175" t="s">
        <v>352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</row>
    <row r="9" spans="1:18" ht="18.75" customHeight="1" x14ac:dyDescent="0.25">
      <c r="A9" s="176" t="s">
        <v>4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</row>
    <row r="10" spans="1:18" ht="18.75" x14ac:dyDescent="0.25">
      <c r="A10" s="70"/>
      <c r="B10" s="70"/>
      <c r="C10" s="70"/>
      <c r="D10" s="70"/>
      <c r="E10" s="70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</row>
    <row r="11" spans="1:18" x14ac:dyDescent="0.25">
      <c r="A11" s="175" t="str">
        <f>'6.1. Паспорт сетевой график'!A12:L12</f>
        <v>РСЗ47030010</v>
      </c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</row>
    <row r="12" spans="1:18" x14ac:dyDescent="0.25">
      <c r="A12" s="176" t="s">
        <v>5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</row>
    <row r="13" spans="1:18" ht="16.5" customHeight="1" x14ac:dyDescent="0.3">
      <c r="A13" s="96"/>
      <c r="B13" s="96"/>
      <c r="C13" s="96"/>
      <c r="D13" s="96"/>
      <c r="E13" s="96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</row>
    <row r="14" spans="1:18" ht="52.5" customHeight="1" x14ac:dyDescent="0.25">
      <c r="A14" s="177" t="str">
        <f>'6.1. Паспорт сетевой график'!A15:L15</f>
        <v>Приобретение многофункционального крана-манипулятора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</row>
    <row r="15" spans="1:18" ht="15.75" customHeight="1" x14ac:dyDescent="0.25">
      <c r="A15" s="176" t="s">
        <v>6</v>
      </c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</row>
    <row r="16" spans="1:18" x14ac:dyDescent="0.25">
      <c r="A16" s="236"/>
      <c r="B16" s="236"/>
      <c r="C16" s="236"/>
      <c r="D16" s="236"/>
      <c r="E16" s="236"/>
      <c r="F16" s="236"/>
      <c r="G16" s="236"/>
      <c r="H16" s="236"/>
      <c r="I16" s="236"/>
      <c r="J16" s="236"/>
      <c r="K16" s="236"/>
      <c r="L16" s="236"/>
      <c r="M16" s="236"/>
      <c r="N16" s="236"/>
      <c r="O16" s="236"/>
      <c r="P16" s="236"/>
      <c r="Q16" s="236"/>
      <c r="R16" s="236"/>
    </row>
    <row r="18" spans="1:21" x14ac:dyDescent="0.25">
      <c r="A18" s="237" t="s">
        <v>184</v>
      </c>
      <c r="B18" s="237"/>
      <c r="C18" s="237"/>
      <c r="D18" s="237"/>
      <c r="E18" s="237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37"/>
    </row>
    <row r="20" spans="1:21" ht="33" customHeight="1" x14ac:dyDescent="0.25">
      <c r="A20" s="230" t="s">
        <v>185</v>
      </c>
      <c r="B20" s="230" t="s">
        <v>186</v>
      </c>
      <c r="C20" s="235" t="s">
        <v>187</v>
      </c>
      <c r="D20" s="229" t="s">
        <v>188</v>
      </c>
      <c r="E20" s="230" t="s">
        <v>391</v>
      </c>
      <c r="F20" s="233" t="s">
        <v>355</v>
      </c>
      <c r="G20" s="234"/>
      <c r="H20" s="233" t="s">
        <v>385</v>
      </c>
      <c r="I20" s="234"/>
      <c r="J20" s="233" t="s">
        <v>386</v>
      </c>
      <c r="K20" s="234"/>
      <c r="L20" s="233" t="s">
        <v>387</v>
      </c>
      <c r="M20" s="234"/>
      <c r="N20" s="233" t="s">
        <v>388</v>
      </c>
      <c r="O20" s="234"/>
      <c r="P20" s="233" t="s">
        <v>389</v>
      </c>
      <c r="Q20" s="234"/>
      <c r="R20" s="238" t="s">
        <v>189</v>
      </c>
      <c r="S20" s="98"/>
      <c r="T20" s="98"/>
      <c r="U20" s="98"/>
    </row>
    <row r="21" spans="1:21" ht="99.75" customHeight="1" x14ac:dyDescent="0.25">
      <c r="A21" s="231"/>
      <c r="B21" s="231"/>
      <c r="C21" s="235"/>
      <c r="D21" s="229"/>
      <c r="E21" s="231"/>
      <c r="F21" s="235" t="s">
        <v>294</v>
      </c>
      <c r="G21" s="235"/>
      <c r="H21" s="235" t="s">
        <v>124</v>
      </c>
      <c r="I21" s="235"/>
      <c r="J21" s="235" t="s">
        <v>124</v>
      </c>
      <c r="K21" s="235"/>
      <c r="L21" s="235" t="s">
        <v>124</v>
      </c>
      <c r="M21" s="235"/>
      <c r="N21" s="235" t="s">
        <v>124</v>
      </c>
      <c r="O21" s="235"/>
      <c r="P21" s="235" t="s">
        <v>124</v>
      </c>
      <c r="Q21" s="235"/>
      <c r="R21" s="238"/>
    </row>
    <row r="22" spans="1:21" ht="89.25" customHeight="1" x14ac:dyDescent="0.25">
      <c r="A22" s="232"/>
      <c r="B22" s="232"/>
      <c r="C22" s="99" t="s">
        <v>124</v>
      </c>
      <c r="D22" s="100" t="s">
        <v>390</v>
      </c>
      <c r="E22" s="232"/>
      <c r="F22" s="101" t="s">
        <v>190</v>
      </c>
      <c r="G22" s="101" t="s">
        <v>191</v>
      </c>
      <c r="H22" s="101" t="s">
        <v>190</v>
      </c>
      <c r="I22" s="101" t="s">
        <v>191</v>
      </c>
      <c r="J22" s="101" t="s">
        <v>190</v>
      </c>
      <c r="K22" s="101" t="s">
        <v>191</v>
      </c>
      <c r="L22" s="101" t="s">
        <v>190</v>
      </c>
      <c r="M22" s="101" t="s">
        <v>191</v>
      </c>
      <c r="N22" s="101" t="s">
        <v>190</v>
      </c>
      <c r="O22" s="101" t="s">
        <v>191</v>
      </c>
      <c r="P22" s="101" t="s">
        <v>190</v>
      </c>
      <c r="Q22" s="101" t="s">
        <v>191</v>
      </c>
      <c r="R22" s="99" t="s">
        <v>192</v>
      </c>
    </row>
    <row r="23" spans="1:21" ht="19.5" customHeight="1" x14ac:dyDescent="0.25">
      <c r="A23" s="102">
        <v>1</v>
      </c>
      <c r="B23" s="102">
        <v>2</v>
      </c>
      <c r="C23" s="102">
        <v>3</v>
      </c>
      <c r="D23" s="102">
        <v>4</v>
      </c>
      <c r="E23" s="102">
        <v>5</v>
      </c>
      <c r="F23" s="167">
        <v>6</v>
      </c>
      <c r="G23" s="167">
        <v>7</v>
      </c>
      <c r="H23" s="167">
        <v>8</v>
      </c>
      <c r="I23" s="167">
        <v>9</v>
      </c>
      <c r="J23" s="167">
        <v>10</v>
      </c>
      <c r="K23" s="167">
        <v>11</v>
      </c>
      <c r="L23" s="167">
        <v>12</v>
      </c>
      <c r="M23" s="167">
        <v>13</v>
      </c>
      <c r="N23" s="167">
        <v>14</v>
      </c>
      <c r="O23" s="167">
        <v>15</v>
      </c>
      <c r="P23" s="167">
        <v>16</v>
      </c>
      <c r="Q23" s="167">
        <v>17</v>
      </c>
      <c r="R23" s="167">
        <v>18</v>
      </c>
    </row>
    <row r="24" spans="1:21" ht="47.25" customHeight="1" x14ac:dyDescent="0.25">
      <c r="A24" s="103">
        <v>1</v>
      </c>
      <c r="B24" s="104" t="s">
        <v>193</v>
      </c>
      <c r="C24" s="105">
        <v>20.149999999999999</v>
      </c>
      <c r="D24" s="105">
        <v>20.149999999999999</v>
      </c>
      <c r="E24" s="108">
        <v>0</v>
      </c>
      <c r="F24" s="108">
        <v>0</v>
      </c>
      <c r="G24" s="166" t="s">
        <v>353</v>
      </c>
      <c r="H24" s="108">
        <v>0</v>
      </c>
      <c r="I24" s="166" t="s">
        <v>353</v>
      </c>
      <c r="J24" s="108">
        <v>0</v>
      </c>
      <c r="K24" s="166" t="s">
        <v>353</v>
      </c>
      <c r="L24" s="108">
        <v>0</v>
      </c>
      <c r="M24" s="166" t="s">
        <v>353</v>
      </c>
      <c r="N24" s="108">
        <v>0</v>
      </c>
      <c r="O24" s="166" t="s">
        <v>353</v>
      </c>
      <c r="P24" s="105">
        <v>20.149999999999999</v>
      </c>
      <c r="Q24" s="102" t="s">
        <v>353</v>
      </c>
      <c r="R24" s="108">
        <f>F24+H24+J24+L24+N24+P24</f>
        <v>20.149999999999999</v>
      </c>
    </row>
    <row r="25" spans="1:21" ht="24" customHeight="1" x14ac:dyDescent="0.25">
      <c r="A25" s="106" t="s">
        <v>194</v>
      </c>
      <c r="B25" s="107" t="s">
        <v>195</v>
      </c>
      <c r="C25" s="108">
        <v>0</v>
      </c>
      <c r="D25" s="108">
        <v>0</v>
      </c>
      <c r="E25" s="108">
        <v>0</v>
      </c>
      <c r="F25" s="108">
        <v>0</v>
      </c>
      <c r="G25" s="93" t="s">
        <v>353</v>
      </c>
      <c r="H25" s="108">
        <v>0</v>
      </c>
      <c r="I25" s="93" t="s">
        <v>353</v>
      </c>
      <c r="J25" s="108">
        <v>0</v>
      </c>
      <c r="K25" s="93" t="s">
        <v>353</v>
      </c>
      <c r="L25" s="108">
        <v>0</v>
      </c>
      <c r="M25" s="93" t="s">
        <v>353</v>
      </c>
      <c r="N25" s="108">
        <v>0</v>
      </c>
      <c r="O25" s="93" t="s">
        <v>353</v>
      </c>
      <c r="P25" s="108">
        <v>0</v>
      </c>
      <c r="Q25" s="93" t="s">
        <v>353</v>
      </c>
      <c r="R25" s="108">
        <f t="shared" ref="R25:R64" si="0">F25+H25+J25+L25+N25+P25</f>
        <v>0</v>
      </c>
    </row>
    <row r="26" spans="1:21" x14ac:dyDescent="0.25">
      <c r="A26" s="106" t="s">
        <v>196</v>
      </c>
      <c r="B26" s="107" t="s">
        <v>197</v>
      </c>
      <c r="C26" s="108">
        <v>0</v>
      </c>
      <c r="D26" s="108">
        <v>0</v>
      </c>
      <c r="E26" s="108">
        <v>0</v>
      </c>
      <c r="F26" s="108">
        <v>0</v>
      </c>
      <c r="G26" s="93" t="s">
        <v>353</v>
      </c>
      <c r="H26" s="108">
        <v>0</v>
      </c>
      <c r="I26" s="93" t="s">
        <v>353</v>
      </c>
      <c r="J26" s="108">
        <v>0</v>
      </c>
      <c r="K26" s="93" t="s">
        <v>353</v>
      </c>
      <c r="L26" s="108">
        <v>0</v>
      </c>
      <c r="M26" s="93" t="s">
        <v>353</v>
      </c>
      <c r="N26" s="108">
        <v>0</v>
      </c>
      <c r="O26" s="93" t="s">
        <v>353</v>
      </c>
      <c r="P26" s="108">
        <v>0</v>
      </c>
      <c r="Q26" s="93" t="s">
        <v>353</v>
      </c>
      <c r="R26" s="108">
        <f t="shared" si="0"/>
        <v>0</v>
      </c>
    </row>
    <row r="27" spans="1:21" ht="31.5" x14ac:dyDescent="0.25">
      <c r="A27" s="106" t="s">
        <v>198</v>
      </c>
      <c r="B27" s="107" t="s">
        <v>199</v>
      </c>
      <c r="C27" s="108">
        <v>20.149999999999999</v>
      </c>
      <c r="D27" s="108">
        <v>20.149999999999999</v>
      </c>
      <c r="E27" s="108">
        <v>0</v>
      </c>
      <c r="F27" s="108">
        <v>0</v>
      </c>
      <c r="G27" s="93" t="s">
        <v>353</v>
      </c>
      <c r="H27" s="108">
        <v>0</v>
      </c>
      <c r="I27" s="93" t="s">
        <v>353</v>
      </c>
      <c r="J27" s="108">
        <v>0</v>
      </c>
      <c r="K27" s="93" t="s">
        <v>353</v>
      </c>
      <c r="L27" s="108">
        <v>0</v>
      </c>
      <c r="M27" s="93" t="s">
        <v>353</v>
      </c>
      <c r="N27" s="108">
        <v>0</v>
      </c>
      <c r="O27" s="93" t="s">
        <v>353</v>
      </c>
      <c r="P27" s="108">
        <v>20.149999999999999</v>
      </c>
      <c r="Q27" s="93" t="s">
        <v>353</v>
      </c>
      <c r="R27" s="108">
        <f t="shared" si="0"/>
        <v>20.149999999999999</v>
      </c>
    </row>
    <row r="28" spans="1:21" x14ac:dyDescent="0.25">
      <c r="A28" s="106" t="s">
        <v>200</v>
      </c>
      <c r="B28" s="107" t="s">
        <v>201</v>
      </c>
      <c r="C28" s="108">
        <v>0</v>
      </c>
      <c r="D28" s="108">
        <v>0</v>
      </c>
      <c r="E28" s="108">
        <v>0</v>
      </c>
      <c r="F28" s="108">
        <v>0</v>
      </c>
      <c r="G28" s="93" t="s">
        <v>353</v>
      </c>
      <c r="H28" s="108">
        <v>0</v>
      </c>
      <c r="I28" s="93" t="s">
        <v>353</v>
      </c>
      <c r="J28" s="108">
        <v>0</v>
      </c>
      <c r="K28" s="93" t="s">
        <v>353</v>
      </c>
      <c r="L28" s="108">
        <v>0</v>
      </c>
      <c r="M28" s="93" t="s">
        <v>353</v>
      </c>
      <c r="N28" s="108">
        <v>0</v>
      </c>
      <c r="O28" s="93" t="s">
        <v>353</v>
      </c>
      <c r="P28" s="108">
        <v>0</v>
      </c>
      <c r="Q28" s="93" t="s">
        <v>353</v>
      </c>
      <c r="R28" s="108">
        <f t="shared" si="0"/>
        <v>0</v>
      </c>
    </row>
    <row r="29" spans="1:21" x14ac:dyDescent="0.25">
      <c r="A29" s="106" t="s">
        <v>202</v>
      </c>
      <c r="B29" s="109" t="s">
        <v>203</v>
      </c>
      <c r="C29" s="108">
        <v>0</v>
      </c>
      <c r="D29" s="108">
        <v>0</v>
      </c>
      <c r="E29" s="108">
        <v>0</v>
      </c>
      <c r="F29" s="108">
        <v>0</v>
      </c>
      <c r="G29" s="93" t="s">
        <v>353</v>
      </c>
      <c r="H29" s="108">
        <v>0</v>
      </c>
      <c r="I29" s="93" t="s">
        <v>353</v>
      </c>
      <c r="J29" s="108">
        <v>0</v>
      </c>
      <c r="K29" s="93" t="s">
        <v>353</v>
      </c>
      <c r="L29" s="108">
        <v>0</v>
      </c>
      <c r="M29" s="93" t="s">
        <v>353</v>
      </c>
      <c r="N29" s="108">
        <v>0</v>
      </c>
      <c r="O29" s="93" t="s">
        <v>353</v>
      </c>
      <c r="P29" s="108">
        <v>0</v>
      </c>
      <c r="Q29" s="93" t="s">
        <v>353</v>
      </c>
      <c r="R29" s="108">
        <f t="shared" si="0"/>
        <v>0</v>
      </c>
    </row>
    <row r="30" spans="1:21" ht="47.25" x14ac:dyDescent="0.25">
      <c r="A30" s="103" t="s">
        <v>13</v>
      </c>
      <c r="B30" s="104" t="s">
        <v>204</v>
      </c>
      <c r="C30" s="105">
        <v>16.791666666666668</v>
      </c>
      <c r="D30" s="105">
        <v>16.791666666666668</v>
      </c>
      <c r="E30" s="108">
        <v>0</v>
      </c>
      <c r="F30" s="108">
        <v>0</v>
      </c>
      <c r="G30" s="166" t="s">
        <v>353</v>
      </c>
      <c r="H30" s="108">
        <v>0</v>
      </c>
      <c r="I30" s="166" t="s">
        <v>353</v>
      </c>
      <c r="J30" s="108">
        <v>0</v>
      </c>
      <c r="K30" s="166" t="s">
        <v>353</v>
      </c>
      <c r="L30" s="108">
        <v>0</v>
      </c>
      <c r="M30" s="166" t="s">
        <v>353</v>
      </c>
      <c r="N30" s="108">
        <v>0</v>
      </c>
      <c r="O30" s="166" t="s">
        <v>353</v>
      </c>
      <c r="P30" s="105">
        <v>16.791666666666668</v>
      </c>
      <c r="Q30" s="102" t="s">
        <v>353</v>
      </c>
      <c r="R30" s="108">
        <f t="shared" si="0"/>
        <v>16.791666666666668</v>
      </c>
    </row>
    <row r="31" spans="1:21" x14ac:dyDescent="0.25">
      <c r="A31" s="103" t="s">
        <v>205</v>
      </c>
      <c r="B31" s="107" t="s">
        <v>206</v>
      </c>
      <c r="C31" s="108">
        <v>0</v>
      </c>
      <c r="D31" s="108">
        <v>0</v>
      </c>
      <c r="E31" s="108">
        <v>0</v>
      </c>
      <c r="F31" s="108">
        <v>0</v>
      </c>
      <c r="G31" s="93" t="s">
        <v>353</v>
      </c>
      <c r="H31" s="108">
        <v>0</v>
      </c>
      <c r="I31" s="93" t="s">
        <v>353</v>
      </c>
      <c r="J31" s="108">
        <v>0</v>
      </c>
      <c r="K31" s="93" t="s">
        <v>353</v>
      </c>
      <c r="L31" s="108">
        <v>0</v>
      </c>
      <c r="M31" s="93" t="s">
        <v>353</v>
      </c>
      <c r="N31" s="108">
        <v>0</v>
      </c>
      <c r="O31" s="93" t="s">
        <v>353</v>
      </c>
      <c r="P31" s="108">
        <v>0</v>
      </c>
      <c r="Q31" s="93" t="s">
        <v>353</v>
      </c>
      <c r="R31" s="108">
        <f t="shared" si="0"/>
        <v>0</v>
      </c>
    </row>
    <row r="32" spans="1:21" ht="31.5" x14ac:dyDescent="0.25">
      <c r="A32" s="103" t="s">
        <v>207</v>
      </c>
      <c r="B32" s="107" t="s">
        <v>208</v>
      </c>
      <c r="C32" s="108">
        <v>0</v>
      </c>
      <c r="D32" s="108">
        <v>0</v>
      </c>
      <c r="E32" s="108">
        <v>0</v>
      </c>
      <c r="F32" s="108">
        <v>0</v>
      </c>
      <c r="G32" s="93" t="s">
        <v>353</v>
      </c>
      <c r="H32" s="108">
        <v>0</v>
      </c>
      <c r="I32" s="93" t="s">
        <v>353</v>
      </c>
      <c r="J32" s="108">
        <v>0</v>
      </c>
      <c r="K32" s="93" t="s">
        <v>353</v>
      </c>
      <c r="L32" s="108">
        <v>0</v>
      </c>
      <c r="M32" s="93" t="s">
        <v>353</v>
      </c>
      <c r="N32" s="108">
        <v>0</v>
      </c>
      <c r="O32" s="93" t="s">
        <v>353</v>
      </c>
      <c r="P32" s="108">
        <v>0</v>
      </c>
      <c r="Q32" s="93" t="s">
        <v>353</v>
      </c>
      <c r="R32" s="108">
        <f t="shared" si="0"/>
        <v>0</v>
      </c>
    </row>
    <row r="33" spans="1:18" x14ac:dyDescent="0.25">
      <c r="A33" s="103" t="s">
        <v>209</v>
      </c>
      <c r="B33" s="107" t="s">
        <v>210</v>
      </c>
      <c r="C33" s="108">
        <v>16.791666666666668</v>
      </c>
      <c r="D33" s="108">
        <v>16.791666666666668</v>
      </c>
      <c r="E33" s="108">
        <v>0</v>
      </c>
      <c r="F33" s="108">
        <v>0</v>
      </c>
      <c r="G33" s="93" t="s">
        <v>353</v>
      </c>
      <c r="H33" s="108">
        <v>0</v>
      </c>
      <c r="I33" s="93" t="s">
        <v>353</v>
      </c>
      <c r="J33" s="108">
        <v>0</v>
      </c>
      <c r="K33" s="93" t="s">
        <v>353</v>
      </c>
      <c r="L33" s="108">
        <v>0</v>
      </c>
      <c r="M33" s="93" t="s">
        <v>353</v>
      </c>
      <c r="N33" s="108">
        <v>0</v>
      </c>
      <c r="O33" s="93" t="s">
        <v>353</v>
      </c>
      <c r="P33" s="108">
        <v>16.791666666666668</v>
      </c>
      <c r="Q33" s="93" t="s">
        <v>353</v>
      </c>
      <c r="R33" s="108">
        <f t="shared" si="0"/>
        <v>16.791666666666668</v>
      </c>
    </row>
    <row r="34" spans="1:18" x14ac:dyDescent="0.25">
      <c r="A34" s="103" t="s">
        <v>211</v>
      </c>
      <c r="B34" s="107" t="s">
        <v>212</v>
      </c>
      <c r="C34" s="108">
        <v>0</v>
      </c>
      <c r="D34" s="108">
        <v>0</v>
      </c>
      <c r="E34" s="108">
        <v>0</v>
      </c>
      <c r="F34" s="108">
        <v>0</v>
      </c>
      <c r="G34" s="93" t="s">
        <v>353</v>
      </c>
      <c r="H34" s="108">
        <v>0</v>
      </c>
      <c r="I34" s="93" t="s">
        <v>353</v>
      </c>
      <c r="J34" s="108">
        <v>0</v>
      </c>
      <c r="K34" s="93" t="s">
        <v>353</v>
      </c>
      <c r="L34" s="108">
        <v>0</v>
      </c>
      <c r="M34" s="93" t="s">
        <v>353</v>
      </c>
      <c r="N34" s="108">
        <v>0</v>
      </c>
      <c r="O34" s="93" t="s">
        <v>353</v>
      </c>
      <c r="P34" s="108">
        <v>0</v>
      </c>
      <c r="Q34" s="93" t="s">
        <v>353</v>
      </c>
      <c r="R34" s="108">
        <f t="shared" si="0"/>
        <v>0</v>
      </c>
    </row>
    <row r="35" spans="1:18" ht="31.5" x14ac:dyDescent="0.25">
      <c r="A35" s="103" t="s">
        <v>14</v>
      </c>
      <c r="B35" s="104" t="s">
        <v>213</v>
      </c>
      <c r="C35" s="108">
        <v>0</v>
      </c>
      <c r="D35" s="108">
        <v>0</v>
      </c>
      <c r="E35" s="108">
        <v>0</v>
      </c>
      <c r="F35" s="108">
        <v>0</v>
      </c>
      <c r="G35" s="166" t="s">
        <v>353</v>
      </c>
      <c r="H35" s="108">
        <v>0</v>
      </c>
      <c r="I35" s="166" t="s">
        <v>353</v>
      </c>
      <c r="J35" s="108">
        <v>0</v>
      </c>
      <c r="K35" s="166" t="s">
        <v>353</v>
      </c>
      <c r="L35" s="108">
        <v>0</v>
      </c>
      <c r="M35" s="166" t="s">
        <v>353</v>
      </c>
      <c r="N35" s="108">
        <v>0</v>
      </c>
      <c r="O35" s="166" t="s">
        <v>353</v>
      </c>
      <c r="P35" s="108">
        <v>0</v>
      </c>
      <c r="Q35" s="102" t="s">
        <v>353</v>
      </c>
      <c r="R35" s="108">
        <f t="shared" si="0"/>
        <v>0</v>
      </c>
    </row>
    <row r="36" spans="1:18" ht="31.5" x14ac:dyDescent="0.25">
      <c r="A36" s="106" t="s">
        <v>214</v>
      </c>
      <c r="B36" s="110" t="s">
        <v>215</v>
      </c>
      <c r="C36" s="108">
        <v>0</v>
      </c>
      <c r="D36" s="108">
        <v>0</v>
      </c>
      <c r="E36" s="108">
        <v>0</v>
      </c>
      <c r="F36" s="108">
        <v>0</v>
      </c>
      <c r="G36" s="93" t="s">
        <v>353</v>
      </c>
      <c r="H36" s="108">
        <v>0</v>
      </c>
      <c r="I36" s="93" t="s">
        <v>353</v>
      </c>
      <c r="J36" s="108">
        <v>0</v>
      </c>
      <c r="K36" s="93" t="s">
        <v>353</v>
      </c>
      <c r="L36" s="108">
        <v>0</v>
      </c>
      <c r="M36" s="93" t="s">
        <v>353</v>
      </c>
      <c r="N36" s="108">
        <v>0</v>
      </c>
      <c r="O36" s="93" t="s">
        <v>353</v>
      </c>
      <c r="P36" s="108">
        <v>0</v>
      </c>
      <c r="Q36" s="93" t="s">
        <v>353</v>
      </c>
      <c r="R36" s="108">
        <f t="shared" si="0"/>
        <v>0</v>
      </c>
    </row>
    <row r="37" spans="1:18" x14ac:dyDescent="0.25">
      <c r="A37" s="106" t="s">
        <v>216</v>
      </c>
      <c r="B37" s="110" t="s">
        <v>217</v>
      </c>
      <c r="C37" s="108">
        <v>0</v>
      </c>
      <c r="D37" s="108">
        <v>0</v>
      </c>
      <c r="E37" s="108">
        <v>0</v>
      </c>
      <c r="F37" s="108">
        <v>0</v>
      </c>
      <c r="G37" s="93" t="s">
        <v>353</v>
      </c>
      <c r="H37" s="108">
        <v>0</v>
      </c>
      <c r="I37" s="93" t="s">
        <v>353</v>
      </c>
      <c r="J37" s="108">
        <v>0</v>
      </c>
      <c r="K37" s="93" t="s">
        <v>353</v>
      </c>
      <c r="L37" s="108">
        <v>0</v>
      </c>
      <c r="M37" s="93" t="s">
        <v>353</v>
      </c>
      <c r="N37" s="108">
        <v>0</v>
      </c>
      <c r="O37" s="93" t="s">
        <v>353</v>
      </c>
      <c r="P37" s="108">
        <v>0</v>
      </c>
      <c r="Q37" s="93" t="s">
        <v>353</v>
      </c>
      <c r="R37" s="108">
        <f t="shared" si="0"/>
        <v>0</v>
      </c>
    </row>
    <row r="38" spans="1:18" x14ac:dyDescent="0.25">
      <c r="A38" s="106" t="s">
        <v>218</v>
      </c>
      <c r="B38" s="110" t="s">
        <v>219</v>
      </c>
      <c r="C38" s="108">
        <v>0</v>
      </c>
      <c r="D38" s="108">
        <v>0</v>
      </c>
      <c r="E38" s="108">
        <v>0</v>
      </c>
      <c r="F38" s="108">
        <v>0</v>
      </c>
      <c r="G38" s="93" t="s">
        <v>353</v>
      </c>
      <c r="H38" s="108">
        <v>0</v>
      </c>
      <c r="I38" s="93" t="s">
        <v>353</v>
      </c>
      <c r="J38" s="108">
        <v>0</v>
      </c>
      <c r="K38" s="93" t="s">
        <v>353</v>
      </c>
      <c r="L38" s="108">
        <v>0</v>
      </c>
      <c r="M38" s="93" t="s">
        <v>353</v>
      </c>
      <c r="N38" s="108">
        <v>0</v>
      </c>
      <c r="O38" s="93" t="s">
        <v>353</v>
      </c>
      <c r="P38" s="108">
        <v>0</v>
      </c>
      <c r="Q38" s="93" t="s">
        <v>353</v>
      </c>
      <c r="R38" s="108">
        <f t="shared" si="0"/>
        <v>0</v>
      </c>
    </row>
    <row r="39" spans="1:18" ht="31.5" x14ac:dyDescent="0.25">
      <c r="A39" s="106" t="s">
        <v>220</v>
      </c>
      <c r="B39" s="107" t="s">
        <v>221</v>
      </c>
      <c r="C39" s="108">
        <v>0</v>
      </c>
      <c r="D39" s="108">
        <v>0</v>
      </c>
      <c r="E39" s="108">
        <v>0</v>
      </c>
      <c r="F39" s="108">
        <v>0</v>
      </c>
      <c r="G39" s="93" t="s">
        <v>353</v>
      </c>
      <c r="H39" s="108">
        <v>0</v>
      </c>
      <c r="I39" s="93" t="s">
        <v>353</v>
      </c>
      <c r="J39" s="108">
        <v>0</v>
      </c>
      <c r="K39" s="93" t="s">
        <v>353</v>
      </c>
      <c r="L39" s="108">
        <v>0</v>
      </c>
      <c r="M39" s="93" t="s">
        <v>353</v>
      </c>
      <c r="N39" s="108">
        <v>0</v>
      </c>
      <c r="O39" s="93" t="s">
        <v>353</v>
      </c>
      <c r="P39" s="108">
        <v>0</v>
      </c>
      <c r="Q39" s="93" t="s">
        <v>353</v>
      </c>
      <c r="R39" s="108">
        <f t="shared" si="0"/>
        <v>0</v>
      </c>
    </row>
    <row r="40" spans="1:18" ht="31.5" x14ac:dyDescent="0.25">
      <c r="A40" s="106" t="s">
        <v>222</v>
      </c>
      <c r="B40" s="107" t="s">
        <v>223</v>
      </c>
      <c r="C40" s="108">
        <v>0</v>
      </c>
      <c r="D40" s="108">
        <v>0</v>
      </c>
      <c r="E40" s="108">
        <v>0</v>
      </c>
      <c r="F40" s="108">
        <v>0</v>
      </c>
      <c r="G40" s="93" t="s">
        <v>353</v>
      </c>
      <c r="H40" s="108">
        <v>0</v>
      </c>
      <c r="I40" s="93" t="s">
        <v>353</v>
      </c>
      <c r="J40" s="108">
        <v>0</v>
      </c>
      <c r="K40" s="93" t="s">
        <v>353</v>
      </c>
      <c r="L40" s="108">
        <v>0</v>
      </c>
      <c r="M40" s="93" t="s">
        <v>353</v>
      </c>
      <c r="N40" s="108">
        <v>0</v>
      </c>
      <c r="O40" s="93" t="s">
        <v>353</v>
      </c>
      <c r="P40" s="108">
        <v>0</v>
      </c>
      <c r="Q40" s="93" t="s">
        <v>353</v>
      </c>
      <c r="R40" s="108">
        <f t="shared" si="0"/>
        <v>0</v>
      </c>
    </row>
    <row r="41" spans="1:18" x14ac:dyDescent="0.25">
      <c r="A41" s="106" t="s">
        <v>224</v>
      </c>
      <c r="B41" s="107" t="s">
        <v>225</v>
      </c>
      <c r="C41" s="108">
        <v>0</v>
      </c>
      <c r="D41" s="108">
        <v>0</v>
      </c>
      <c r="E41" s="108">
        <v>0</v>
      </c>
      <c r="F41" s="108">
        <v>0</v>
      </c>
      <c r="G41" s="93" t="s">
        <v>353</v>
      </c>
      <c r="H41" s="108">
        <v>0</v>
      </c>
      <c r="I41" s="93" t="s">
        <v>353</v>
      </c>
      <c r="J41" s="108">
        <v>0</v>
      </c>
      <c r="K41" s="93" t="s">
        <v>353</v>
      </c>
      <c r="L41" s="108">
        <v>0</v>
      </c>
      <c r="M41" s="93" t="s">
        <v>353</v>
      </c>
      <c r="N41" s="108">
        <v>0</v>
      </c>
      <c r="O41" s="93" t="s">
        <v>353</v>
      </c>
      <c r="P41" s="108">
        <v>0</v>
      </c>
      <c r="Q41" s="93" t="s">
        <v>353</v>
      </c>
      <c r="R41" s="108">
        <f t="shared" si="0"/>
        <v>0</v>
      </c>
    </row>
    <row r="42" spans="1:18" ht="18.75" x14ac:dyDescent="0.25">
      <c r="A42" s="106" t="s">
        <v>226</v>
      </c>
      <c r="B42" s="110" t="s">
        <v>227</v>
      </c>
      <c r="C42" s="108">
        <v>1</v>
      </c>
      <c r="D42" s="108">
        <v>1</v>
      </c>
      <c r="E42" s="108">
        <v>0</v>
      </c>
      <c r="F42" s="108">
        <v>0</v>
      </c>
      <c r="G42" s="93" t="s">
        <v>353</v>
      </c>
      <c r="H42" s="108">
        <v>0</v>
      </c>
      <c r="I42" s="93" t="s">
        <v>353</v>
      </c>
      <c r="J42" s="108">
        <v>0</v>
      </c>
      <c r="K42" s="93" t="s">
        <v>353</v>
      </c>
      <c r="L42" s="108">
        <v>0</v>
      </c>
      <c r="M42" s="93" t="s">
        <v>353</v>
      </c>
      <c r="N42" s="108">
        <v>0</v>
      </c>
      <c r="O42" s="93" t="s">
        <v>353</v>
      </c>
      <c r="P42" s="108">
        <v>1</v>
      </c>
      <c r="Q42" s="93" t="s">
        <v>353</v>
      </c>
      <c r="R42" s="108">
        <f t="shared" si="0"/>
        <v>1</v>
      </c>
    </row>
    <row r="43" spans="1:18" x14ac:dyDescent="0.25">
      <c r="A43" s="103" t="s">
        <v>16</v>
      </c>
      <c r="B43" s="104" t="s">
        <v>228</v>
      </c>
      <c r="C43" s="108">
        <v>0</v>
      </c>
      <c r="D43" s="108">
        <v>0</v>
      </c>
      <c r="E43" s="108">
        <v>0</v>
      </c>
      <c r="F43" s="108">
        <v>0</v>
      </c>
      <c r="G43" s="166" t="s">
        <v>353</v>
      </c>
      <c r="H43" s="108">
        <v>0</v>
      </c>
      <c r="I43" s="166" t="s">
        <v>353</v>
      </c>
      <c r="J43" s="108">
        <v>0</v>
      </c>
      <c r="K43" s="166" t="s">
        <v>353</v>
      </c>
      <c r="L43" s="108">
        <v>0</v>
      </c>
      <c r="M43" s="166" t="s">
        <v>353</v>
      </c>
      <c r="N43" s="108">
        <v>0</v>
      </c>
      <c r="O43" s="166" t="s">
        <v>353</v>
      </c>
      <c r="P43" s="108">
        <v>0</v>
      </c>
      <c r="Q43" s="102" t="s">
        <v>353</v>
      </c>
      <c r="R43" s="108">
        <f t="shared" si="0"/>
        <v>0</v>
      </c>
    </row>
    <row r="44" spans="1:18" x14ac:dyDescent="0.25">
      <c r="A44" s="106" t="s">
        <v>229</v>
      </c>
      <c r="B44" s="107" t="s">
        <v>230</v>
      </c>
      <c r="C44" s="108">
        <v>0</v>
      </c>
      <c r="D44" s="108">
        <v>0</v>
      </c>
      <c r="E44" s="108">
        <v>0</v>
      </c>
      <c r="F44" s="108">
        <v>0</v>
      </c>
      <c r="G44" s="93" t="s">
        <v>353</v>
      </c>
      <c r="H44" s="108">
        <v>0</v>
      </c>
      <c r="I44" s="93" t="s">
        <v>353</v>
      </c>
      <c r="J44" s="108">
        <v>0</v>
      </c>
      <c r="K44" s="93" t="s">
        <v>353</v>
      </c>
      <c r="L44" s="108">
        <v>0</v>
      </c>
      <c r="M44" s="93" t="s">
        <v>353</v>
      </c>
      <c r="N44" s="108">
        <v>0</v>
      </c>
      <c r="O44" s="93" t="s">
        <v>353</v>
      </c>
      <c r="P44" s="108">
        <v>0</v>
      </c>
      <c r="Q44" s="93" t="s">
        <v>353</v>
      </c>
      <c r="R44" s="108">
        <f t="shared" si="0"/>
        <v>0</v>
      </c>
    </row>
    <row r="45" spans="1:18" x14ac:dyDescent="0.25">
      <c r="A45" s="106" t="s">
        <v>231</v>
      </c>
      <c r="B45" s="107" t="s">
        <v>217</v>
      </c>
      <c r="C45" s="108">
        <v>0</v>
      </c>
      <c r="D45" s="108">
        <v>0</v>
      </c>
      <c r="E45" s="108">
        <v>0</v>
      </c>
      <c r="F45" s="108">
        <v>0</v>
      </c>
      <c r="G45" s="93" t="s">
        <v>353</v>
      </c>
      <c r="H45" s="108">
        <v>0</v>
      </c>
      <c r="I45" s="93" t="s">
        <v>353</v>
      </c>
      <c r="J45" s="108">
        <v>0</v>
      </c>
      <c r="K45" s="93" t="s">
        <v>353</v>
      </c>
      <c r="L45" s="108">
        <v>0</v>
      </c>
      <c r="M45" s="93" t="s">
        <v>353</v>
      </c>
      <c r="N45" s="108">
        <v>0</v>
      </c>
      <c r="O45" s="93" t="s">
        <v>353</v>
      </c>
      <c r="P45" s="108">
        <v>0</v>
      </c>
      <c r="Q45" s="93" t="s">
        <v>353</v>
      </c>
      <c r="R45" s="108">
        <f t="shared" si="0"/>
        <v>0</v>
      </c>
    </row>
    <row r="46" spans="1:18" x14ac:dyDescent="0.25">
      <c r="A46" s="106" t="s">
        <v>232</v>
      </c>
      <c r="B46" s="107" t="s">
        <v>219</v>
      </c>
      <c r="C46" s="108">
        <v>0</v>
      </c>
      <c r="D46" s="108">
        <v>0</v>
      </c>
      <c r="E46" s="108">
        <v>0</v>
      </c>
      <c r="F46" s="108">
        <v>0</v>
      </c>
      <c r="G46" s="93" t="s">
        <v>353</v>
      </c>
      <c r="H46" s="108">
        <v>0</v>
      </c>
      <c r="I46" s="93" t="s">
        <v>353</v>
      </c>
      <c r="J46" s="108">
        <v>0</v>
      </c>
      <c r="K46" s="93" t="s">
        <v>353</v>
      </c>
      <c r="L46" s="108">
        <v>0</v>
      </c>
      <c r="M46" s="93" t="s">
        <v>353</v>
      </c>
      <c r="N46" s="108">
        <v>0</v>
      </c>
      <c r="O46" s="93" t="s">
        <v>353</v>
      </c>
      <c r="P46" s="108">
        <v>0</v>
      </c>
      <c r="Q46" s="93" t="s">
        <v>353</v>
      </c>
      <c r="R46" s="108">
        <f t="shared" si="0"/>
        <v>0</v>
      </c>
    </row>
    <row r="47" spans="1:18" ht="31.5" x14ac:dyDescent="0.25">
      <c r="A47" s="106" t="s">
        <v>233</v>
      </c>
      <c r="B47" s="107" t="s">
        <v>221</v>
      </c>
      <c r="C47" s="108">
        <v>0</v>
      </c>
      <c r="D47" s="108">
        <v>0</v>
      </c>
      <c r="E47" s="108">
        <v>0</v>
      </c>
      <c r="F47" s="108">
        <v>0</v>
      </c>
      <c r="G47" s="93" t="s">
        <v>353</v>
      </c>
      <c r="H47" s="108">
        <v>0</v>
      </c>
      <c r="I47" s="93" t="s">
        <v>353</v>
      </c>
      <c r="J47" s="108">
        <v>0</v>
      </c>
      <c r="K47" s="93" t="s">
        <v>353</v>
      </c>
      <c r="L47" s="108">
        <v>0</v>
      </c>
      <c r="M47" s="93" t="s">
        <v>353</v>
      </c>
      <c r="N47" s="108">
        <v>0</v>
      </c>
      <c r="O47" s="93" t="s">
        <v>353</v>
      </c>
      <c r="P47" s="108">
        <v>0</v>
      </c>
      <c r="Q47" s="93" t="s">
        <v>353</v>
      </c>
      <c r="R47" s="108">
        <f t="shared" si="0"/>
        <v>0</v>
      </c>
    </row>
    <row r="48" spans="1:18" ht="31.5" x14ac:dyDescent="0.25">
      <c r="A48" s="106" t="s">
        <v>234</v>
      </c>
      <c r="B48" s="107" t="s">
        <v>223</v>
      </c>
      <c r="C48" s="108">
        <v>0</v>
      </c>
      <c r="D48" s="108">
        <v>0</v>
      </c>
      <c r="E48" s="108">
        <v>0</v>
      </c>
      <c r="F48" s="108">
        <v>0</v>
      </c>
      <c r="G48" s="93" t="s">
        <v>353</v>
      </c>
      <c r="H48" s="108">
        <v>0</v>
      </c>
      <c r="I48" s="93" t="s">
        <v>353</v>
      </c>
      <c r="J48" s="108">
        <v>0</v>
      </c>
      <c r="K48" s="93" t="s">
        <v>353</v>
      </c>
      <c r="L48" s="108">
        <v>0</v>
      </c>
      <c r="M48" s="93" t="s">
        <v>353</v>
      </c>
      <c r="N48" s="108">
        <v>0</v>
      </c>
      <c r="O48" s="93" t="s">
        <v>353</v>
      </c>
      <c r="P48" s="108">
        <v>0</v>
      </c>
      <c r="Q48" s="93" t="s">
        <v>353</v>
      </c>
      <c r="R48" s="108">
        <f t="shared" si="0"/>
        <v>0</v>
      </c>
    </row>
    <row r="49" spans="1:18" x14ac:dyDescent="0.25">
      <c r="A49" s="106" t="s">
        <v>235</v>
      </c>
      <c r="B49" s="107" t="s">
        <v>225</v>
      </c>
      <c r="C49" s="108">
        <v>0</v>
      </c>
      <c r="D49" s="108">
        <v>0</v>
      </c>
      <c r="E49" s="108">
        <v>0</v>
      </c>
      <c r="F49" s="108">
        <v>0</v>
      </c>
      <c r="G49" s="93" t="s">
        <v>353</v>
      </c>
      <c r="H49" s="108">
        <v>0</v>
      </c>
      <c r="I49" s="93" t="s">
        <v>353</v>
      </c>
      <c r="J49" s="108">
        <v>0</v>
      </c>
      <c r="K49" s="93" t="s">
        <v>353</v>
      </c>
      <c r="L49" s="108">
        <v>0</v>
      </c>
      <c r="M49" s="93" t="s">
        <v>353</v>
      </c>
      <c r="N49" s="108">
        <v>0</v>
      </c>
      <c r="O49" s="93" t="s">
        <v>353</v>
      </c>
      <c r="P49" s="108">
        <v>0</v>
      </c>
      <c r="Q49" s="93" t="s">
        <v>353</v>
      </c>
      <c r="R49" s="108">
        <f t="shared" si="0"/>
        <v>0</v>
      </c>
    </row>
    <row r="50" spans="1:18" ht="18.75" x14ac:dyDescent="0.25">
      <c r="A50" s="106" t="s">
        <v>236</v>
      </c>
      <c r="B50" s="110" t="s">
        <v>227</v>
      </c>
      <c r="C50" s="108">
        <v>1</v>
      </c>
      <c r="D50" s="108">
        <v>1</v>
      </c>
      <c r="E50" s="108">
        <v>0</v>
      </c>
      <c r="F50" s="108">
        <v>0</v>
      </c>
      <c r="G50" s="93" t="s">
        <v>353</v>
      </c>
      <c r="H50" s="108">
        <v>0</v>
      </c>
      <c r="I50" s="93" t="s">
        <v>353</v>
      </c>
      <c r="J50" s="108">
        <v>0</v>
      </c>
      <c r="K50" s="93" t="s">
        <v>353</v>
      </c>
      <c r="L50" s="108">
        <v>0</v>
      </c>
      <c r="M50" s="93" t="s">
        <v>353</v>
      </c>
      <c r="N50" s="108">
        <v>0</v>
      </c>
      <c r="O50" s="93" t="s">
        <v>353</v>
      </c>
      <c r="P50" s="108">
        <v>1</v>
      </c>
      <c r="Q50" s="93" t="s">
        <v>353</v>
      </c>
      <c r="R50" s="108">
        <f t="shared" si="0"/>
        <v>1</v>
      </c>
    </row>
    <row r="51" spans="1:18" ht="35.25" customHeight="1" x14ac:dyDescent="0.25">
      <c r="A51" s="103" t="s">
        <v>18</v>
      </c>
      <c r="B51" s="104" t="s">
        <v>237</v>
      </c>
      <c r="C51" s="105">
        <v>16.791666666666668</v>
      </c>
      <c r="D51" s="105">
        <v>16.791666666666668</v>
      </c>
      <c r="E51" s="108">
        <v>0</v>
      </c>
      <c r="F51" s="108">
        <v>0</v>
      </c>
      <c r="G51" s="166" t="s">
        <v>353</v>
      </c>
      <c r="H51" s="108">
        <v>0</v>
      </c>
      <c r="I51" s="166" t="s">
        <v>353</v>
      </c>
      <c r="J51" s="108">
        <v>0</v>
      </c>
      <c r="K51" s="166" t="s">
        <v>353</v>
      </c>
      <c r="L51" s="108">
        <v>0</v>
      </c>
      <c r="M51" s="166" t="s">
        <v>353</v>
      </c>
      <c r="N51" s="108">
        <v>0</v>
      </c>
      <c r="O51" s="166" t="s">
        <v>353</v>
      </c>
      <c r="P51" s="105">
        <v>16.791666666666668</v>
      </c>
      <c r="Q51" s="102" t="s">
        <v>353</v>
      </c>
      <c r="R51" s="108">
        <f t="shared" si="0"/>
        <v>16.791666666666668</v>
      </c>
    </row>
    <row r="52" spans="1:18" x14ac:dyDescent="0.25">
      <c r="A52" s="106" t="s">
        <v>238</v>
      </c>
      <c r="B52" s="107" t="s">
        <v>239</v>
      </c>
      <c r="C52" s="108">
        <v>16.791666666666668</v>
      </c>
      <c r="D52" s="108">
        <v>16.791666666666668</v>
      </c>
      <c r="E52" s="108">
        <v>0</v>
      </c>
      <c r="F52" s="108">
        <v>0</v>
      </c>
      <c r="G52" s="93" t="s">
        <v>353</v>
      </c>
      <c r="H52" s="108">
        <v>0</v>
      </c>
      <c r="I52" s="93" t="s">
        <v>353</v>
      </c>
      <c r="J52" s="108">
        <v>0</v>
      </c>
      <c r="K52" s="93" t="s">
        <v>353</v>
      </c>
      <c r="L52" s="108">
        <v>0</v>
      </c>
      <c r="M52" s="93" t="s">
        <v>353</v>
      </c>
      <c r="N52" s="108">
        <v>0</v>
      </c>
      <c r="O52" s="93" t="s">
        <v>353</v>
      </c>
      <c r="P52" s="108">
        <v>16.791666666666668</v>
      </c>
      <c r="Q52" s="93" t="s">
        <v>353</v>
      </c>
      <c r="R52" s="108">
        <f t="shared" si="0"/>
        <v>16.791666666666668</v>
      </c>
    </row>
    <row r="53" spans="1:18" x14ac:dyDescent="0.25">
      <c r="A53" s="106" t="s">
        <v>240</v>
      </c>
      <c r="B53" s="107" t="s">
        <v>241</v>
      </c>
      <c r="C53" s="108">
        <v>0</v>
      </c>
      <c r="D53" s="108">
        <v>0</v>
      </c>
      <c r="E53" s="108">
        <v>0</v>
      </c>
      <c r="F53" s="108">
        <v>0</v>
      </c>
      <c r="G53" s="93" t="s">
        <v>353</v>
      </c>
      <c r="H53" s="108">
        <v>0</v>
      </c>
      <c r="I53" s="93" t="s">
        <v>353</v>
      </c>
      <c r="J53" s="108">
        <v>0</v>
      </c>
      <c r="K53" s="93" t="s">
        <v>353</v>
      </c>
      <c r="L53" s="108">
        <v>0</v>
      </c>
      <c r="M53" s="93" t="s">
        <v>353</v>
      </c>
      <c r="N53" s="108">
        <v>0</v>
      </c>
      <c r="O53" s="93" t="s">
        <v>353</v>
      </c>
      <c r="P53" s="108">
        <v>0</v>
      </c>
      <c r="Q53" s="93" t="s">
        <v>353</v>
      </c>
      <c r="R53" s="108">
        <f t="shared" si="0"/>
        <v>0</v>
      </c>
    </row>
    <row r="54" spans="1:18" x14ac:dyDescent="0.25">
      <c r="A54" s="106" t="s">
        <v>242</v>
      </c>
      <c r="B54" s="110" t="s">
        <v>243</v>
      </c>
      <c r="C54" s="108">
        <v>0</v>
      </c>
      <c r="D54" s="108">
        <v>0</v>
      </c>
      <c r="E54" s="108">
        <v>0</v>
      </c>
      <c r="F54" s="108">
        <v>0</v>
      </c>
      <c r="G54" s="93" t="s">
        <v>353</v>
      </c>
      <c r="H54" s="108">
        <v>0</v>
      </c>
      <c r="I54" s="93" t="s">
        <v>353</v>
      </c>
      <c r="J54" s="108">
        <v>0</v>
      </c>
      <c r="K54" s="93" t="s">
        <v>353</v>
      </c>
      <c r="L54" s="108">
        <v>0</v>
      </c>
      <c r="M54" s="93" t="s">
        <v>353</v>
      </c>
      <c r="N54" s="108">
        <v>0</v>
      </c>
      <c r="O54" s="93" t="s">
        <v>353</v>
      </c>
      <c r="P54" s="108">
        <v>0</v>
      </c>
      <c r="Q54" s="93" t="s">
        <v>353</v>
      </c>
      <c r="R54" s="108">
        <f t="shared" si="0"/>
        <v>0</v>
      </c>
    </row>
    <row r="55" spans="1:18" x14ac:dyDescent="0.25">
      <c r="A55" s="106" t="s">
        <v>244</v>
      </c>
      <c r="B55" s="110" t="s">
        <v>245</v>
      </c>
      <c r="C55" s="108">
        <v>0</v>
      </c>
      <c r="D55" s="108">
        <v>0</v>
      </c>
      <c r="E55" s="108">
        <v>0</v>
      </c>
      <c r="F55" s="108">
        <v>0</v>
      </c>
      <c r="G55" s="93" t="s">
        <v>353</v>
      </c>
      <c r="H55" s="108">
        <v>0</v>
      </c>
      <c r="I55" s="93" t="s">
        <v>353</v>
      </c>
      <c r="J55" s="108">
        <v>0</v>
      </c>
      <c r="K55" s="93" t="s">
        <v>353</v>
      </c>
      <c r="L55" s="108">
        <v>0</v>
      </c>
      <c r="M55" s="93" t="s">
        <v>353</v>
      </c>
      <c r="N55" s="108">
        <v>0</v>
      </c>
      <c r="O55" s="93" t="s">
        <v>353</v>
      </c>
      <c r="P55" s="108">
        <v>0</v>
      </c>
      <c r="Q55" s="93" t="s">
        <v>353</v>
      </c>
      <c r="R55" s="108">
        <f t="shared" si="0"/>
        <v>0</v>
      </c>
    </row>
    <row r="56" spans="1:18" x14ac:dyDescent="0.25">
      <c r="A56" s="106" t="s">
        <v>246</v>
      </c>
      <c r="B56" s="110" t="s">
        <v>247</v>
      </c>
      <c r="C56" s="108">
        <v>0</v>
      </c>
      <c r="D56" s="108">
        <v>0</v>
      </c>
      <c r="E56" s="108">
        <v>0</v>
      </c>
      <c r="F56" s="108">
        <v>0</v>
      </c>
      <c r="G56" s="93" t="s">
        <v>353</v>
      </c>
      <c r="H56" s="108">
        <v>0</v>
      </c>
      <c r="I56" s="93" t="s">
        <v>353</v>
      </c>
      <c r="J56" s="108">
        <v>0</v>
      </c>
      <c r="K56" s="93" t="s">
        <v>353</v>
      </c>
      <c r="L56" s="108">
        <v>0</v>
      </c>
      <c r="M56" s="93" t="s">
        <v>353</v>
      </c>
      <c r="N56" s="108">
        <v>0</v>
      </c>
      <c r="O56" s="93" t="s">
        <v>353</v>
      </c>
      <c r="P56" s="108">
        <v>0</v>
      </c>
      <c r="Q56" s="93" t="s">
        <v>353</v>
      </c>
      <c r="R56" s="108">
        <f t="shared" si="0"/>
        <v>0</v>
      </c>
    </row>
    <row r="57" spans="1:18" ht="18.75" x14ac:dyDescent="0.25">
      <c r="A57" s="106" t="s">
        <v>248</v>
      </c>
      <c r="B57" s="110" t="s">
        <v>249</v>
      </c>
      <c r="C57" s="108">
        <v>1</v>
      </c>
      <c r="D57" s="108">
        <v>1</v>
      </c>
      <c r="E57" s="108">
        <v>0</v>
      </c>
      <c r="F57" s="108">
        <v>0</v>
      </c>
      <c r="G57" s="93" t="s">
        <v>353</v>
      </c>
      <c r="H57" s="108">
        <v>0</v>
      </c>
      <c r="I57" s="93" t="s">
        <v>353</v>
      </c>
      <c r="J57" s="108">
        <v>0</v>
      </c>
      <c r="K57" s="93" t="s">
        <v>353</v>
      </c>
      <c r="L57" s="108">
        <v>0</v>
      </c>
      <c r="M57" s="93" t="s">
        <v>353</v>
      </c>
      <c r="N57" s="108">
        <v>0</v>
      </c>
      <c r="O57" s="93" t="s">
        <v>353</v>
      </c>
      <c r="P57" s="108">
        <v>1</v>
      </c>
      <c r="Q57" s="93" t="s">
        <v>353</v>
      </c>
      <c r="R57" s="108">
        <f t="shared" si="0"/>
        <v>1</v>
      </c>
    </row>
    <row r="58" spans="1:18" ht="36.75" customHeight="1" x14ac:dyDescent="0.25">
      <c r="A58" s="103" t="s">
        <v>20</v>
      </c>
      <c r="B58" s="111" t="s">
        <v>250</v>
      </c>
      <c r="C58" s="108">
        <v>0</v>
      </c>
      <c r="D58" s="108">
        <v>0</v>
      </c>
      <c r="E58" s="108">
        <v>0</v>
      </c>
      <c r="F58" s="108">
        <v>0</v>
      </c>
      <c r="G58" s="166" t="s">
        <v>353</v>
      </c>
      <c r="H58" s="108">
        <v>0</v>
      </c>
      <c r="I58" s="166" t="s">
        <v>353</v>
      </c>
      <c r="J58" s="108">
        <v>0</v>
      </c>
      <c r="K58" s="166" t="s">
        <v>353</v>
      </c>
      <c r="L58" s="108">
        <v>0</v>
      </c>
      <c r="M58" s="166" t="s">
        <v>353</v>
      </c>
      <c r="N58" s="108">
        <v>0</v>
      </c>
      <c r="O58" s="166" t="s">
        <v>353</v>
      </c>
      <c r="P58" s="108">
        <v>0</v>
      </c>
      <c r="Q58" s="102" t="s">
        <v>353</v>
      </c>
      <c r="R58" s="108">
        <f t="shared" si="0"/>
        <v>0</v>
      </c>
    </row>
    <row r="59" spans="1:18" x14ac:dyDescent="0.25">
      <c r="A59" s="103" t="s">
        <v>22</v>
      </c>
      <c r="B59" s="104" t="s">
        <v>251</v>
      </c>
      <c r="C59" s="108">
        <v>0</v>
      </c>
      <c r="D59" s="108">
        <v>0</v>
      </c>
      <c r="E59" s="108">
        <v>0</v>
      </c>
      <c r="F59" s="108">
        <v>0</v>
      </c>
      <c r="G59" s="166" t="s">
        <v>353</v>
      </c>
      <c r="H59" s="108">
        <v>0</v>
      </c>
      <c r="I59" s="166" t="s">
        <v>353</v>
      </c>
      <c r="J59" s="108">
        <v>0</v>
      </c>
      <c r="K59" s="166" t="s">
        <v>353</v>
      </c>
      <c r="L59" s="108">
        <v>0</v>
      </c>
      <c r="M59" s="166" t="s">
        <v>353</v>
      </c>
      <c r="N59" s="108">
        <v>0</v>
      </c>
      <c r="O59" s="166" t="s">
        <v>353</v>
      </c>
      <c r="P59" s="108">
        <v>0</v>
      </c>
      <c r="Q59" s="102" t="s">
        <v>353</v>
      </c>
      <c r="R59" s="108">
        <f t="shared" si="0"/>
        <v>0</v>
      </c>
    </row>
    <row r="60" spans="1:18" x14ac:dyDescent="0.25">
      <c r="A60" s="106" t="s">
        <v>252</v>
      </c>
      <c r="B60" s="112" t="s">
        <v>230</v>
      </c>
      <c r="C60" s="108">
        <v>0</v>
      </c>
      <c r="D60" s="108">
        <v>0</v>
      </c>
      <c r="E60" s="108">
        <v>0</v>
      </c>
      <c r="F60" s="108">
        <v>0</v>
      </c>
      <c r="G60" s="93" t="s">
        <v>353</v>
      </c>
      <c r="H60" s="108">
        <v>0</v>
      </c>
      <c r="I60" s="93" t="s">
        <v>353</v>
      </c>
      <c r="J60" s="108">
        <v>0</v>
      </c>
      <c r="K60" s="93" t="s">
        <v>353</v>
      </c>
      <c r="L60" s="108">
        <v>0</v>
      </c>
      <c r="M60" s="93" t="s">
        <v>353</v>
      </c>
      <c r="N60" s="108">
        <v>0</v>
      </c>
      <c r="O60" s="93" t="s">
        <v>353</v>
      </c>
      <c r="P60" s="108">
        <v>0</v>
      </c>
      <c r="Q60" s="93" t="s">
        <v>353</v>
      </c>
      <c r="R60" s="108">
        <f t="shared" si="0"/>
        <v>0</v>
      </c>
    </row>
    <row r="61" spans="1:18" x14ac:dyDescent="0.25">
      <c r="A61" s="106" t="s">
        <v>253</v>
      </c>
      <c r="B61" s="112" t="s">
        <v>217</v>
      </c>
      <c r="C61" s="108">
        <v>0</v>
      </c>
      <c r="D61" s="108">
        <v>0</v>
      </c>
      <c r="E61" s="108">
        <v>0</v>
      </c>
      <c r="F61" s="108">
        <v>0</v>
      </c>
      <c r="G61" s="93" t="s">
        <v>353</v>
      </c>
      <c r="H61" s="108">
        <v>0</v>
      </c>
      <c r="I61" s="93" t="s">
        <v>353</v>
      </c>
      <c r="J61" s="108">
        <v>0</v>
      </c>
      <c r="K61" s="93" t="s">
        <v>353</v>
      </c>
      <c r="L61" s="108">
        <v>0</v>
      </c>
      <c r="M61" s="93" t="s">
        <v>353</v>
      </c>
      <c r="N61" s="108">
        <v>0</v>
      </c>
      <c r="O61" s="93" t="s">
        <v>353</v>
      </c>
      <c r="P61" s="108">
        <v>0</v>
      </c>
      <c r="Q61" s="93" t="s">
        <v>353</v>
      </c>
      <c r="R61" s="108">
        <f t="shared" si="0"/>
        <v>0</v>
      </c>
    </row>
    <row r="62" spans="1:18" x14ac:dyDescent="0.25">
      <c r="A62" s="106" t="s">
        <v>254</v>
      </c>
      <c r="B62" s="112" t="s">
        <v>219</v>
      </c>
      <c r="C62" s="108">
        <v>0</v>
      </c>
      <c r="D62" s="108">
        <v>0</v>
      </c>
      <c r="E62" s="108">
        <v>0</v>
      </c>
      <c r="F62" s="108">
        <v>0</v>
      </c>
      <c r="G62" s="93" t="s">
        <v>353</v>
      </c>
      <c r="H62" s="108">
        <v>0</v>
      </c>
      <c r="I62" s="93" t="s">
        <v>353</v>
      </c>
      <c r="J62" s="108">
        <v>0</v>
      </c>
      <c r="K62" s="93" t="s">
        <v>353</v>
      </c>
      <c r="L62" s="108">
        <v>0</v>
      </c>
      <c r="M62" s="93" t="s">
        <v>353</v>
      </c>
      <c r="N62" s="108">
        <v>0</v>
      </c>
      <c r="O62" s="93" t="s">
        <v>353</v>
      </c>
      <c r="P62" s="108">
        <v>0</v>
      </c>
      <c r="Q62" s="93" t="s">
        <v>353</v>
      </c>
      <c r="R62" s="108">
        <f t="shared" si="0"/>
        <v>0</v>
      </c>
    </row>
    <row r="63" spans="1:18" x14ac:dyDescent="0.25">
      <c r="A63" s="106" t="s">
        <v>255</v>
      </c>
      <c r="B63" s="112" t="s">
        <v>256</v>
      </c>
      <c r="C63" s="108">
        <v>0</v>
      </c>
      <c r="D63" s="108">
        <v>0</v>
      </c>
      <c r="E63" s="108">
        <v>0</v>
      </c>
      <c r="F63" s="108">
        <v>0</v>
      </c>
      <c r="G63" s="93" t="s">
        <v>353</v>
      </c>
      <c r="H63" s="108">
        <v>0</v>
      </c>
      <c r="I63" s="93" t="s">
        <v>353</v>
      </c>
      <c r="J63" s="108">
        <v>0</v>
      </c>
      <c r="K63" s="93" t="s">
        <v>353</v>
      </c>
      <c r="L63" s="108">
        <v>0</v>
      </c>
      <c r="M63" s="93" t="s">
        <v>353</v>
      </c>
      <c r="N63" s="108">
        <v>0</v>
      </c>
      <c r="O63" s="93" t="s">
        <v>353</v>
      </c>
      <c r="P63" s="108">
        <v>0</v>
      </c>
      <c r="Q63" s="93" t="s">
        <v>353</v>
      </c>
      <c r="R63" s="108">
        <f t="shared" si="0"/>
        <v>0</v>
      </c>
    </row>
    <row r="64" spans="1:18" ht="18.75" x14ac:dyDescent="0.25">
      <c r="A64" s="106" t="s">
        <v>257</v>
      </c>
      <c r="B64" s="110" t="s">
        <v>249</v>
      </c>
      <c r="C64" s="108">
        <v>0</v>
      </c>
      <c r="D64" s="108">
        <v>0</v>
      </c>
      <c r="E64" s="108">
        <v>0</v>
      </c>
      <c r="F64" s="108">
        <v>0</v>
      </c>
      <c r="G64" s="93" t="s">
        <v>353</v>
      </c>
      <c r="H64" s="108">
        <v>0</v>
      </c>
      <c r="I64" s="93" t="s">
        <v>353</v>
      </c>
      <c r="J64" s="108">
        <v>0</v>
      </c>
      <c r="K64" s="93" t="s">
        <v>353</v>
      </c>
      <c r="L64" s="108">
        <v>0</v>
      </c>
      <c r="M64" s="93" t="s">
        <v>353</v>
      </c>
      <c r="N64" s="108">
        <v>0</v>
      </c>
      <c r="O64" s="93" t="s">
        <v>353</v>
      </c>
      <c r="P64" s="108">
        <v>0</v>
      </c>
      <c r="Q64" s="93" t="s">
        <v>353</v>
      </c>
      <c r="R64" s="108">
        <f t="shared" si="0"/>
        <v>0</v>
      </c>
    </row>
    <row r="65" spans="1:18" x14ac:dyDescent="0.25">
      <c r="A65" s="113"/>
      <c r="B65" s="114"/>
      <c r="C65" s="114"/>
      <c r="D65" s="114"/>
      <c r="E65" s="114"/>
    </row>
    <row r="66" spans="1:18" ht="54" customHeight="1" x14ac:dyDescent="0.25">
      <c r="B66" s="241"/>
      <c r="C66" s="241"/>
      <c r="D66" s="241"/>
      <c r="E66" s="241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</row>
    <row r="68" spans="1:18" ht="50.25" customHeight="1" x14ac:dyDescent="0.25">
      <c r="B68" s="242"/>
      <c r="C68" s="242"/>
      <c r="D68" s="242"/>
      <c r="E68" s="242"/>
    </row>
    <row r="70" spans="1:18" ht="36.75" customHeight="1" x14ac:dyDescent="0.25">
      <c r="B70" s="241"/>
      <c r="C70" s="241"/>
      <c r="D70" s="241"/>
      <c r="E70" s="241"/>
    </row>
    <row r="71" spans="1:18" x14ac:dyDescent="0.25">
      <c r="B71" s="116"/>
      <c r="C71" s="116"/>
      <c r="D71" s="116"/>
    </row>
    <row r="72" spans="1:18" ht="51" customHeight="1" x14ac:dyDescent="0.25">
      <c r="B72" s="241"/>
      <c r="C72" s="241"/>
      <c r="D72" s="241"/>
      <c r="E72" s="241"/>
    </row>
    <row r="73" spans="1:18" ht="32.25" customHeight="1" x14ac:dyDescent="0.25">
      <c r="B73" s="242"/>
      <c r="C73" s="242"/>
      <c r="D73" s="242"/>
      <c r="E73" s="242"/>
    </row>
    <row r="74" spans="1:18" ht="51.75" customHeight="1" x14ac:dyDescent="0.25">
      <c r="B74" s="241"/>
      <c r="C74" s="241"/>
      <c r="D74" s="241"/>
      <c r="E74" s="241"/>
    </row>
    <row r="75" spans="1:18" ht="21.75" customHeight="1" x14ac:dyDescent="0.25">
      <c r="B75" s="239"/>
      <c r="C75" s="239"/>
      <c r="D75" s="239"/>
      <c r="E75" s="239"/>
    </row>
    <row r="76" spans="1:18" ht="23.25" customHeight="1" x14ac:dyDescent="0.25">
      <c r="B76" s="117"/>
      <c r="C76" s="117"/>
      <c r="D76" s="117"/>
    </row>
    <row r="77" spans="1:18" ht="18.75" customHeight="1" x14ac:dyDescent="0.25">
      <c r="B77" s="240"/>
      <c r="C77" s="240"/>
      <c r="D77" s="240"/>
      <c r="E77" s="240"/>
    </row>
  </sheetData>
  <mergeCells count="36">
    <mergeCell ref="B75:E75"/>
    <mergeCell ref="B77:E77"/>
    <mergeCell ref="B66:E66"/>
    <mergeCell ref="B68:E68"/>
    <mergeCell ref="B70:E70"/>
    <mergeCell ref="B72:E72"/>
    <mergeCell ref="B73:E73"/>
    <mergeCell ref="B74:E74"/>
    <mergeCell ref="A4:R4"/>
    <mergeCell ref="A6:R6"/>
    <mergeCell ref="A8:R8"/>
    <mergeCell ref="A9:R9"/>
    <mergeCell ref="A11:R1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D20:D21"/>
    <mergeCell ref="E20:E22"/>
    <mergeCell ref="F20:G20"/>
    <mergeCell ref="F21:G21"/>
    <mergeCell ref="P20:Q20"/>
    <mergeCell ref="J20:K20"/>
    <mergeCell ref="J21:K2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D27" sqref="D27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0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7" t="str">
        <f>'6.2. Паспорт фин осв ввод'!A4:R4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P5" s="187"/>
      <c r="AQ5" s="187"/>
      <c r="AR5" s="187"/>
      <c r="AS5" s="187"/>
      <c r="AT5" s="187"/>
      <c r="AU5" s="187"/>
      <c r="AV5" s="187"/>
    </row>
    <row r="6" spans="1:48" ht="18.75" x14ac:dyDescent="0.3">
      <c r="AV6" s="5"/>
    </row>
    <row r="7" spans="1:48" ht="18.75" x14ac:dyDescent="0.25">
      <c r="A7" s="188" t="s">
        <v>3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  <c r="AH7" s="188"/>
      <c r="AI7" s="188"/>
      <c r="AJ7" s="188"/>
      <c r="AK7" s="188"/>
      <c r="AL7" s="188"/>
      <c r="AM7" s="188"/>
      <c r="AN7" s="188"/>
      <c r="AO7" s="188"/>
      <c r="AP7" s="188"/>
      <c r="AQ7" s="188"/>
      <c r="AR7" s="188"/>
      <c r="AS7" s="188"/>
      <c r="AT7" s="188"/>
      <c r="AU7" s="188"/>
      <c r="AV7" s="188"/>
    </row>
    <row r="8" spans="1:48" ht="18.75" x14ac:dyDescent="0.25">
      <c r="A8" s="188"/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188"/>
      <c r="W8" s="188"/>
      <c r="X8" s="188"/>
      <c r="Y8" s="188"/>
      <c r="Z8" s="188"/>
      <c r="AA8" s="188"/>
      <c r="AB8" s="188"/>
      <c r="AC8" s="188"/>
      <c r="AD8" s="188"/>
      <c r="AE8" s="188"/>
      <c r="AF8" s="188"/>
      <c r="AG8" s="188"/>
      <c r="AH8" s="188"/>
      <c r="AI8" s="188"/>
      <c r="AJ8" s="188"/>
      <c r="AK8" s="188"/>
      <c r="AL8" s="188"/>
      <c r="AM8" s="188"/>
      <c r="AN8" s="188"/>
      <c r="AO8" s="188"/>
      <c r="AP8" s="188"/>
      <c r="AQ8" s="188"/>
      <c r="AR8" s="188"/>
      <c r="AS8" s="188"/>
      <c r="AT8" s="188"/>
      <c r="AU8" s="188"/>
      <c r="AV8" s="188"/>
    </row>
    <row r="9" spans="1:48" ht="15.75" x14ac:dyDescent="0.25">
      <c r="A9" s="189" t="s">
        <v>352</v>
      </c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  <c r="Z9" s="189"/>
      <c r="AA9" s="189"/>
      <c r="AB9" s="189"/>
      <c r="AC9" s="189"/>
      <c r="AD9" s="189"/>
      <c r="AE9" s="189"/>
      <c r="AF9" s="189"/>
      <c r="AG9" s="189"/>
      <c r="AH9" s="189"/>
      <c r="AI9" s="189"/>
      <c r="AJ9" s="189"/>
      <c r="AK9" s="189"/>
      <c r="AL9" s="189"/>
      <c r="AM9" s="189"/>
      <c r="AN9" s="189"/>
      <c r="AO9" s="189"/>
      <c r="AP9" s="189"/>
      <c r="AQ9" s="189"/>
      <c r="AR9" s="189"/>
      <c r="AS9" s="189"/>
      <c r="AT9" s="189"/>
      <c r="AU9" s="189"/>
      <c r="AV9" s="189"/>
    </row>
    <row r="10" spans="1:48" ht="15.75" x14ac:dyDescent="0.25">
      <c r="A10" s="190" t="s">
        <v>4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0"/>
      <c r="V10" s="190"/>
      <c r="W10" s="190"/>
      <c r="X10" s="190"/>
      <c r="Y10" s="190"/>
      <c r="Z10" s="190"/>
      <c r="AA10" s="190"/>
      <c r="AB10" s="190"/>
      <c r="AC10" s="190"/>
      <c r="AD10" s="190"/>
      <c r="AE10" s="190"/>
      <c r="AF10" s="190"/>
      <c r="AG10" s="190"/>
      <c r="AH10" s="190"/>
      <c r="AI10" s="190"/>
      <c r="AJ10" s="190"/>
      <c r="AK10" s="190"/>
      <c r="AL10" s="190"/>
      <c r="AM10" s="190"/>
      <c r="AN10" s="190"/>
      <c r="AO10" s="190"/>
      <c r="AP10" s="190"/>
      <c r="AQ10" s="190"/>
      <c r="AR10" s="190"/>
      <c r="AS10" s="190"/>
      <c r="AT10" s="190"/>
      <c r="AU10" s="190"/>
      <c r="AV10" s="190"/>
    </row>
    <row r="11" spans="1:48" ht="18.75" x14ac:dyDescent="0.25">
      <c r="A11" s="188"/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8"/>
      <c r="U11" s="188"/>
      <c r="V11" s="188"/>
      <c r="W11" s="188"/>
      <c r="X11" s="188"/>
      <c r="Y11" s="188"/>
      <c r="Z11" s="188"/>
      <c r="AA11" s="188"/>
      <c r="AB11" s="188"/>
      <c r="AC11" s="188"/>
      <c r="AD11" s="188"/>
      <c r="AE11" s="188"/>
      <c r="AF11" s="188"/>
      <c r="AG11" s="188"/>
      <c r="AH11" s="188"/>
      <c r="AI11" s="188"/>
      <c r="AJ11" s="188"/>
      <c r="AK11" s="188"/>
      <c r="AL11" s="188"/>
      <c r="AM11" s="188"/>
      <c r="AN11" s="188"/>
      <c r="AO11" s="188"/>
      <c r="AP11" s="188"/>
      <c r="AQ11" s="188"/>
      <c r="AR11" s="188"/>
      <c r="AS11" s="188"/>
      <c r="AT11" s="188"/>
      <c r="AU11" s="188"/>
      <c r="AV11" s="188"/>
    </row>
    <row r="12" spans="1:48" ht="15.75" x14ac:dyDescent="0.25">
      <c r="A12" s="189" t="str">
        <f>'6.2. Паспорт фин осв ввод'!A11:R11</f>
        <v>РСЗ47030010</v>
      </c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89"/>
      <c r="Y12" s="189"/>
      <c r="Z12" s="189"/>
      <c r="AA12" s="189"/>
      <c r="AB12" s="189"/>
      <c r="AC12" s="189"/>
      <c r="AD12" s="189"/>
      <c r="AE12" s="189"/>
      <c r="AF12" s="189"/>
      <c r="AG12" s="189"/>
      <c r="AH12" s="189"/>
      <c r="AI12" s="189"/>
      <c r="AJ12" s="189"/>
      <c r="AK12" s="189"/>
      <c r="AL12" s="189"/>
      <c r="AM12" s="189"/>
      <c r="AN12" s="189"/>
      <c r="AO12" s="189"/>
      <c r="AP12" s="189"/>
      <c r="AQ12" s="189"/>
      <c r="AR12" s="189"/>
      <c r="AS12" s="189"/>
      <c r="AT12" s="189"/>
      <c r="AU12" s="189"/>
      <c r="AV12" s="189"/>
    </row>
    <row r="13" spans="1:48" ht="15.75" x14ac:dyDescent="0.25">
      <c r="A13" s="190" t="s">
        <v>5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0"/>
      <c r="Z13" s="190"/>
      <c r="AA13" s="190"/>
      <c r="AB13" s="190"/>
      <c r="AC13" s="190"/>
      <c r="AD13" s="190"/>
      <c r="AE13" s="190"/>
      <c r="AF13" s="190"/>
      <c r="AG13" s="190"/>
      <c r="AH13" s="190"/>
      <c r="AI13" s="190"/>
      <c r="AJ13" s="190"/>
      <c r="AK13" s="190"/>
      <c r="AL13" s="190"/>
      <c r="AM13" s="190"/>
      <c r="AN13" s="190"/>
      <c r="AO13" s="190"/>
      <c r="AP13" s="190"/>
      <c r="AQ13" s="190"/>
      <c r="AR13" s="190"/>
      <c r="AS13" s="190"/>
      <c r="AT13" s="190"/>
      <c r="AU13" s="190"/>
      <c r="AV13" s="190"/>
    </row>
    <row r="14" spans="1:48" ht="18.75" x14ac:dyDescent="0.25">
      <c r="A14" s="191"/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  <c r="V14" s="191"/>
      <c r="W14" s="191"/>
      <c r="X14" s="191"/>
      <c r="Y14" s="191"/>
      <c r="Z14" s="191"/>
      <c r="AA14" s="191"/>
      <c r="AB14" s="191"/>
      <c r="AC14" s="191"/>
      <c r="AD14" s="191"/>
      <c r="AE14" s="191"/>
      <c r="AF14" s="191"/>
      <c r="AG14" s="191"/>
      <c r="AH14" s="191"/>
      <c r="AI14" s="191"/>
      <c r="AJ14" s="191"/>
      <c r="AK14" s="191"/>
      <c r="AL14" s="191"/>
      <c r="AM14" s="191"/>
      <c r="AN14" s="191"/>
      <c r="AO14" s="191"/>
      <c r="AP14" s="191"/>
      <c r="AQ14" s="191"/>
      <c r="AR14" s="191"/>
      <c r="AS14" s="191"/>
      <c r="AT14" s="191"/>
      <c r="AU14" s="191"/>
      <c r="AV14" s="191"/>
    </row>
    <row r="15" spans="1:48" ht="15.75" x14ac:dyDescent="0.25">
      <c r="A15" s="189" t="str">
        <f>'6.2. Паспорт фин осв ввод'!A14:R14</f>
        <v>Приобретение многофункционального крана-манипулятора</v>
      </c>
      <c r="B15" s="189"/>
      <c r="C15" s="189"/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89"/>
      <c r="W15" s="189"/>
      <c r="X15" s="189"/>
      <c r="Y15" s="189"/>
      <c r="Z15" s="189"/>
      <c r="AA15" s="189"/>
      <c r="AB15" s="189"/>
      <c r="AC15" s="189"/>
      <c r="AD15" s="189"/>
      <c r="AE15" s="189"/>
      <c r="AF15" s="189"/>
      <c r="AG15" s="189"/>
      <c r="AH15" s="189"/>
      <c r="AI15" s="189"/>
      <c r="AJ15" s="189"/>
      <c r="AK15" s="189"/>
      <c r="AL15" s="189"/>
      <c r="AM15" s="189"/>
      <c r="AN15" s="189"/>
      <c r="AO15" s="189"/>
      <c r="AP15" s="189"/>
      <c r="AQ15" s="189"/>
      <c r="AR15" s="189"/>
      <c r="AS15" s="189"/>
      <c r="AT15" s="189"/>
      <c r="AU15" s="189"/>
      <c r="AV15" s="189"/>
    </row>
    <row r="16" spans="1:48" ht="15.75" x14ac:dyDescent="0.25">
      <c r="A16" s="190" t="s">
        <v>6</v>
      </c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  <c r="AE16" s="190"/>
      <c r="AF16" s="190"/>
      <c r="AG16" s="190"/>
      <c r="AH16" s="190"/>
      <c r="AI16" s="190"/>
      <c r="AJ16" s="190"/>
      <c r="AK16" s="190"/>
      <c r="AL16" s="190"/>
      <c r="AM16" s="190"/>
      <c r="AN16" s="190"/>
      <c r="AO16" s="190"/>
      <c r="AP16" s="190"/>
      <c r="AQ16" s="190"/>
      <c r="AR16" s="190"/>
      <c r="AS16" s="190"/>
      <c r="AT16" s="190"/>
      <c r="AU16" s="190"/>
      <c r="AV16" s="190"/>
    </row>
    <row r="17" spans="1:48" x14ac:dyDescent="0.25">
      <c r="A17" s="243"/>
      <c r="B17" s="243"/>
      <c r="C17" s="243"/>
      <c r="D17" s="243"/>
      <c r="E17" s="243"/>
      <c r="F17" s="243"/>
      <c r="G17" s="243"/>
      <c r="H17" s="243"/>
      <c r="I17" s="243"/>
      <c r="J17" s="243"/>
      <c r="K17" s="243"/>
      <c r="L17" s="243"/>
      <c r="M17" s="243"/>
      <c r="N17" s="243"/>
      <c r="O17" s="243"/>
      <c r="P17" s="243"/>
      <c r="Q17" s="243"/>
      <c r="R17" s="243"/>
      <c r="S17" s="243"/>
      <c r="T17" s="243"/>
      <c r="U17" s="243"/>
      <c r="V17" s="243"/>
      <c r="W17" s="243"/>
      <c r="X17" s="243"/>
      <c r="Y17" s="243"/>
      <c r="Z17" s="243"/>
      <c r="AA17" s="243"/>
      <c r="AB17" s="243"/>
      <c r="AC17" s="243"/>
      <c r="AD17" s="243"/>
      <c r="AE17" s="243"/>
      <c r="AF17" s="243"/>
      <c r="AG17" s="243"/>
      <c r="AH17" s="243"/>
      <c r="AI17" s="243"/>
      <c r="AJ17" s="243"/>
      <c r="AK17" s="243"/>
      <c r="AL17" s="243"/>
      <c r="AM17" s="243"/>
      <c r="AN17" s="243"/>
      <c r="AO17" s="243"/>
      <c r="AP17" s="243"/>
      <c r="AQ17" s="243"/>
      <c r="AR17" s="243"/>
      <c r="AS17" s="243"/>
      <c r="AT17" s="243"/>
      <c r="AU17" s="243"/>
      <c r="AV17" s="243"/>
    </row>
    <row r="18" spans="1:48" x14ac:dyDescent="0.25">
      <c r="A18" s="243"/>
      <c r="B18" s="243"/>
      <c r="C18" s="243"/>
      <c r="D18" s="243"/>
      <c r="E18" s="243"/>
      <c r="F18" s="243"/>
      <c r="G18" s="243"/>
      <c r="H18" s="243"/>
      <c r="I18" s="243"/>
      <c r="J18" s="243"/>
      <c r="K18" s="243"/>
      <c r="L18" s="243"/>
      <c r="M18" s="243"/>
      <c r="N18" s="243"/>
      <c r="O18" s="243"/>
      <c r="P18" s="243"/>
      <c r="Q18" s="243"/>
      <c r="R18" s="243"/>
      <c r="S18" s="243"/>
      <c r="T18" s="243"/>
      <c r="U18" s="243"/>
      <c r="V18" s="243"/>
      <c r="W18" s="243"/>
      <c r="X18" s="243"/>
      <c r="Y18" s="243"/>
      <c r="Z18" s="243"/>
      <c r="AA18" s="243"/>
      <c r="AB18" s="243"/>
      <c r="AC18" s="243"/>
      <c r="AD18" s="243"/>
      <c r="AE18" s="243"/>
      <c r="AF18" s="243"/>
      <c r="AG18" s="243"/>
      <c r="AH18" s="243"/>
      <c r="AI18" s="243"/>
      <c r="AJ18" s="243"/>
      <c r="AK18" s="243"/>
      <c r="AL18" s="243"/>
      <c r="AM18" s="243"/>
      <c r="AN18" s="243"/>
      <c r="AO18" s="243"/>
      <c r="AP18" s="243"/>
      <c r="AQ18" s="243"/>
      <c r="AR18" s="243"/>
      <c r="AS18" s="243"/>
      <c r="AT18" s="243"/>
      <c r="AU18" s="243"/>
      <c r="AV18" s="243"/>
    </row>
    <row r="19" spans="1:48" x14ac:dyDescent="0.25">
      <c r="A19" s="243"/>
      <c r="B19" s="243"/>
      <c r="C19" s="243"/>
      <c r="D19" s="243"/>
      <c r="E19" s="243"/>
      <c r="F19" s="243"/>
      <c r="G19" s="243"/>
      <c r="H19" s="243"/>
      <c r="I19" s="243"/>
      <c r="J19" s="243"/>
      <c r="K19" s="243"/>
      <c r="L19" s="243"/>
      <c r="M19" s="243"/>
      <c r="N19" s="243"/>
      <c r="O19" s="243"/>
      <c r="P19" s="243"/>
      <c r="Q19" s="243"/>
      <c r="R19" s="243"/>
      <c r="S19" s="243"/>
      <c r="T19" s="243"/>
      <c r="U19" s="243"/>
      <c r="V19" s="243"/>
      <c r="W19" s="243"/>
      <c r="X19" s="243"/>
      <c r="Y19" s="243"/>
      <c r="Z19" s="243"/>
      <c r="AA19" s="243"/>
      <c r="AB19" s="243"/>
      <c r="AC19" s="243"/>
      <c r="AD19" s="243"/>
      <c r="AE19" s="243"/>
      <c r="AF19" s="243"/>
      <c r="AG19" s="243"/>
      <c r="AH19" s="243"/>
      <c r="AI19" s="243"/>
      <c r="AJ19" s="243"/>
      <c r="AK19" s="243"/>
      <c r="AL19" s="243"/>
      <c r="AM19" s="243"/>
      <c r="AN19" s="243"/>
      <c r="AO19" s="243"/>
      <c r="AP19" s="243"/>
      <c r="AQ19" s="243"/>
      <c r="AR19" s="243"/>
      <c r="AS19" s="243"/>
      <c r="AT19" s="243"/>
      <c r="AU19" s="243"/>
      <c r="AV19" s="243"/>
    </row>
    <row r="20" spans="1:48" s="54" customFormat="1" x14ac:dyDescent="0.25">
      <c r="A20" s="244"/>
      <c r="B20" s="244"/>
      <c r="C20" s="244"/>
      <c r="D20" s="244"/>
      <c r="E20" s="244"/>
      <c r="F20" s="244"/>
      <c r="G20" s="244"/>
      <c r="H20" s="244"/>
      <c r="I20" s="244"/>
      <c r="J20" s="244"/>
      <c r="K20" s="244"/>
      <c r="L20" s="244"/>
      <c r="M20" s="244"/>
      <c r="N20" s="244"/>
      <c r="O20" s="244"/>
      <c r="P20" s="244"/>
      <c r="Q20" s="244"/>
      <c r="R20" s="244"/>
      <c r="S20" s="244"/>
      <c r="T20" s="244"/>
      <c r="U20" s="244"/>
      <c r="V20" s="244"/>
      <c r="W20" s="244"/>
      <c r="X20" s="244"/>
      <c r="Y20" s="244"/>
      <c r="Z20" s="244"/>
      <c r="AA20" s="244"/>
      <c r="AB20" s="244"/>
      <c r="AC20" s="244"/>
      <c r="AD20" s="244"/>
      <c r="AE20" s="244"/>
      <c r="AF20" s="244"/>
      <c r="AG20" s="244"/>
      <c r="AH20" s="244"/>
      <c r="AI20" s="244"/>
      <c r="AJ20" s="244"/>
      <c r="AK20" s="244"/>
      <c r="AL20" s="244"/>
      <c r="AM20" s="244"/>
      <c r="AN20" s="244"/>
      <c r="AO20" s="244"/>
      <c r="AP20" s="244"/>
      <c r="AQ20" s="244"/>
      <c r="AR20" s="244"/>
      <c r="AS20" s="244"/>
      <c r="AT20" s="244"/>
      <c r="AU20" s="244"/>
      <c r="AV20" s="244"/>
    </row>
    <row r="21" spans="1:48" s="54" customFormat="1" x14ac:dyDescent="0.25">
      <c r="A21" s="245" t="s">
        <v>258</v>
      </c>
      <c r="B21" s="245"/>
      <c r="C21" s="245"/>
      <c r="D21" s="245"/>
      <c r="E21" s="245"/>
      <c r="F21" s="245"/>
      <c r="G21" s="245"/>
      <c r="H21" s="245"/>
      <c r="I21" s="245"/>
      <c r="J21" s="245"/>
      <c r="K21" s="245"/>
      <c r="L21" s="245"/>
      <c r="M21" s="245"/>
      <c r="N21" s="245"/>
      <c r="O21" s="245"/>
      <c r="P21" s="245"/>
      <c r="Q21" s="245"/>
      <c r="R21" s="245"/>
      <c r="S21" s="245"/>
      <c r="T21" s="245"/>
      <c r="U21" s="245"/>
      <c r="V21" s="245"/>
      <c r="W21" s="245"/>
      <c r="X21" s="245"/>
      <c r="Y21" s="245"/>
      <c r="Z21" s="245"/>
      <c r="AA21" s="245"/>
      <c r="AB21" s="245"/>
      <c r="AC21" s="245"/>
      <c r="AD21" s="245"/>
      <c r="AE21" s="245"/>
      <c r="AF21" s="245"/>
      <c r="AG21" s="245"/>
      <c r="AH21" s="245"/>
      <c r="AI21" s="245"/>
      <c r="AJ21" s="245"/>
      <c r="AK21" s="245"/>
      <c r="AL21" s="245"/>
      <c r="AM21" s="245"/>
      <c r="AN21" s="245"/>
      <c r="AO21" s="245"/>
      <c r="AP21" s="245"/>
      <c r="AQ21" s="245"/>
      <c r="AR21" s="245"/>
      <c r="AS21" s="245"/>
      <c r="AT21" s="245"/>
      <c r="AU21" s="245"/>
      <c r="AV21" s="245"/>
    </row>
    <row r="22" spans="1:48" s="54" customFormat="1" ht="51" customHeight="1" x14ac:dyDescent="0.25">
      <c r="A22" s="246" t="s">
        <v>259</v>
      </c>
      <c r="B22" s="249" t="s">
        <v>260</v>
      </c>
      <c r="C22" s="246" t="s">
        <v>261</v>
      </c>
      <c r="D22" s="246" t="s">
        <v>262</v>
      </c>
      <c r="E22" s="252" t="s">
        <v>263</v>
      </c>
      <c r="F22" s="253"/>
      <c r="G22" s="253"/>
      <c r="H22" s="253"/>
      <c r="I22" s="253"/>
      <c r="J22" s="253"/>
      <c r="K22" s="253"/>
      <c r="L22" s="254"/>
      <c r="M22" s="246" t="s">
        <v>264</v>
      </c>
      <c r="N22" s="246" t="s">
        <v>265</v>
      </c>
      <c r="O22" s="246" t="s">
        <v>266</v>
      </c>
      <c r="P22" s="256" t="s">
        <v>267</v>
      </c>
      <c r="Q22" s="256" t="s">
        <v>268</v>
      </c>
      <c r="R22" s="256" t="s">
        <v>269</v>
      </c>
      <c r="S22" s="256" t="s">
        <v>270</v>
      </c>
      <c r="T22" s="256"/>
      <c r="U22" s="259" t="s">
        <v>271</v>
      </c>
      <c r="V22" s="259" t="s">
        <v>272</v>
      </c>
      <c r="W22" s="256" t="s">
        <v>273</v>
      </c>
      <c r="X22" s="256" t="s">
        <v>274</v>
      </c>
      <c r="Y22" s="256" t="s">
        <v>275</v>
      </c>
      <c r="Z22" s="255" t="s">
        <v>276</v>
      </c>
      <c r="AA22" s="256" t="s">
        <v>277</v>
      </c>
      <c r="AB22" s="256" t="s">
        <v>278</v>
      </c>
      <c r="AC22" s="256" t="s">
        <v>279</v>
      </c>
      <c r="AD22" s="256" t="s">
        <v>280</v>
      </c>
      <c r="AE22" s="256" t="s">
        <v>281</v>
      </c>
      <c r="AF22" s="256" t="s">
        <v>282</v>
      </c>
      <c r="AG22" s="256"/>
      <c r="AH22" s="256"/>
      <c r="AI22" s="256"/>
      <c r="AJ22" s="256"/>
      <c r="AK22" s="256"/>
      <c r="AL22" s="256" t="s">
        <v>283</v>
      </c>
      <c r="AM22" s="256"/>
      <c r="AN22" s="256"/>
      <c r="AO22" s="256"/>
      <c r="AP22" s="256" t="s">
        <v>284</v>
      </c>
      <c r="AQ22" s="256"/>
      <c r="AR22" s="256" t="s">
        <v>285</v>
      </c>
      <c r="AS22" s="256" t="s">
        <v>286</v>
      </c>
      <c r="AT22" s="256" t="s">
        <v>287</v>
      </c>
      <c r="AU22" s="256" t="s">
        <v>288</v>
      </c>
      <c r="AV22" s="266" t="s">
        <v>289</v>
      </c>
    </row>
    <row r="23" spans="1:48" s="54" customFormat="1" ht="15.75" x14ac:dyDescent="0.25">
      <c r="A23" s="247"/>
      <c r="B23" s="250"/>
      <c r="C23" s="247"/>
      <c r="D23" s="247"/>
      <c r="E23" s="264" t="s">
        <v>290</v>
      </c>
      <c r="F23" s="262" t="s">
        <v>241</v>
      </c>
      <c r="G23" s="262" t="s">
        <v>243</v>
      </c>
      <c r="H23" s="262" t="s">
        <v>245</v>
      </c>
      <c r="I23" s="260" t="s">
        <v>291</v>
      </c>
      <c r="J23" s="260" t="s">
        <v>292</v>
      </c>
      <c r="K23" s="260" t="s">
        <v>293</v>
      </c>
      <c r="L23" s="262" t="s">
        <v>115</v>
      </c>
      <c r="M23" s="247"/>
      <c r="N23" s="247"/>
      <c r="O23" s="247"/>
      <c r="P23" s="256"/>
      <c r="Q23" s="256"/>
      <c r="R23" s="256"/>
      <c r="S23" s="257" t="s">
        <v>124</v>
      </c>
      <c r="T23" s="257" t="s">
        <v>294</v>
      </c>
      <c r="U23" s="259"/>
      <c r="V23" s="259"/>
      <c r="W23" s="256"/>
      <c r="X23" s="256"/>
      <c r="Y23" s="256"/>
      <c r="Z23" s="256"/>
      <c r="AA23" s="256"/>
      <c r="AB23" s="256"/>
      <c r="AC23" s="256"/>
      <c r="AD23" s="256"/>
      <c r="AE23" s="256"/>
      <c r="AF23" s="256" t="s">
        <v>295</v>
      </c>
      <c r="AG23" s="256"/>
      <c r="AH23" s="256" t="s">
        <v>296</v>
      </c>
      <c r="AI23" s="256"/>
      <c r="AJ23" s="246" t="s">
        <v>297</v>
      </c>
      <c r="AK23" s="246" t="s">
        <v>298</v>
      </c>
      <c r="AL23" s="246" t="s">
        <v>299</v>
      </c>
      <c r="AM23" s="246" t="s">
        <v>300</v>
      </c>
      <c r="AN23" s="246" t="s">
        <v>301</v>
      </c>
      <c r="AO23" s="246" t="s">
        <v>302</v>
      </c>
      <c r="AP23" s="246" t="s">
        <v>303</v>
      </c>
      <c r="AQ23" s="268" t="s">
        <v>294</v>
      </c>
      <c r="AR23" s="256"/>
      <c r="AS23" s="256"/>
      <c r="AT23" s="256"/>
      <c r="AU23" s="256"/>
      <c r="AV23" s="267"/>
    </row>
    <row r="24" spans="1:48" s="54" customFormat="1" ht="47.25" x14ac:dyDescent="0.25">
      <c r="A24" s="248"/>
      <c r="B24" s="251"/>
      <c r="C24" s="248"/>
      <c r="D24" s="248"/>
      <c r="E24" s="265"/>
      <c r="F24" s="263"/>
      <c r="G24" s="263"/>
      <c r="H24" s="263"/>
      <c r="I24" s="261"/>
      <c r="J24" s="261"/>
      <c r="K24" s="261"/>
      <c r="L24" s="263"/>
      <c r="M24" s="248"/>
      <c r="N24" s="248"/>
      <c r="O24" s="248"/>
      <c r="P24" s="256"/>
      <c r="Q24" s="256"/>
      <c r="R24" s="256"/>
      <c r="S24" s="258"/>
      <c r="T24" s="258"/>
      <c r="U24" s="259"/>
      <c r="V24" s="259"/>
      <c r="W24" s="256"/>
      <c r="X24" s="256"/>
      <c r="Y24" s="256"/>
      <c r="Z24" s="256"/>
      <c r="AA24" s="256"/>
      <c r="AB24" s="256"/>
      <c r="AC24" s="256"/>
      <c r="AD24" s="256"/>
      <c r="AE24" s="256"/>
      <c r="AF24" s="55" t="s">
        <v>304</v>
      </c>
      <c r="AG24" s="55" t="s">
        <v>305</v>
      </c>
      <c r="AH24" s="56" t="s">
        <v>124</v>
      </c>
      <c r="AI24" s="56" t="s">
        <v>294</v>
      </c>
      <c r="AJ24" s="248"/>
      <c r="AK24" s="248"/>
      <c r="AL24" s="248"/>
      <c r="AM24" s="248"/>
      <c r="AN24" s="248"/>
      <c r="AO24" s="248"/>
      <c r="AP24" s="248"/>
      <c r="AQ24" s="269"/>
      <c r="AR24" s="256"/>
      <c r="AS24" s="256"/>
      <c r="AT24" s="256"/>
      <c r="AU24" s="256"/>
      <c r="AV24" s="267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360</v>
      </c>
      <c r="C26" s="61" t="s">
        <v>361</v>
      </c>
      <c r="D26" s="61" t="s">
        <v>403</v>
      </c>
      <c r="E26" s="61">
        <v>1</v>
      </c>
      <c r="F26" s="61">
        <v>0</v>
      </c>
      <c r="G26" s="61">
        <v>0</v>
      </c>
      <c r="H26" s="61">
        <v>0</v>
      </c>
      <c r="I26" s="61">
        <v>0</v>
      </c>
      <c r="J26" s="61">
        <v>0</v>
      </c>
      <c r="K26" s="61">
        <v>0</v>
      </c>
      <c r="L26" s="61">
        <v>1</v>
      </c>
      <c r="M26" s="61" t="s">
        <v>392</v>
      </c>
      <c r="N26" s="61" t="s">
        <v>393</v>
      </c>
      <c r="O26" s="61" t="s">
        <v>362</v>
      </c>
      <c r="P26" s="169">
        <f>'1. паспорт местоположение'!C49*1000</f>
        <v>16791.666666666668</v>
      </c>
      <c r="Q26" s="61" t="s">
        <v>363</v>
      </c>
      <c r="R26" s="169">
        <f>P26</f>
        <v>16791.666666666668</v>
      </c>
      <c r="S26" s="61" t="s">
        <v>364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1" sqref="B21"/>
    </sheetView>
  </sheetViews>
  <sheetFormatPr defaultRowHeight="15.75" x14ac:dyDescent="0.25"/>
  <cols>
    <col min="1" max="2" width="66.140625" style="118" customWidth="1"/>
    <col min="3" max="256" width="9.140625" style="119"/>
    <col min="257" max="258" width="66.140625" style="119" customWidth="1"/>
    <col min="259" max="512" width="9.140625" style="119"/>
    <col min="513" max="514" width="66.140625" style="119" customWidth="1"/>
    <col min="515" max="768" width="9.140625" style="119"/>
    <col min="769" max="770" width="66.140625" style="119" customWidth="1"/>
    <col min="771" max="1024" width="9.140625" style="119"/>
    <col min="1025" max="1026" width="66.140625" style="119" customWidth="1"/>
    <col min="1027" max="1280" width="9.140625" style="119"/>
    <col min="1281" max="1282" width="66.140625" style="119" customWidth="1"/>
    <col min="1283" max="1536" width="9.140625" style="119"/>
    <col min="1537" max="1538" width="66.140625" style="119" customWidth="1"/>
    <col min="1539" max="1792" width="9.140625" style="119"/>
    <col min="1793" max="1794" width="66.140625" style="119" customWidth="1"/>
    <col min="1795" max="2048" width="9.140625" style="119"/>
    <col min="2049" max="2050" width="66.140625" style="119" customWidth="1"/>
    <col min="2051" max="2304" width="9.140625" style="119"/>
    <col min="2305" max="2306" width="66.140625" style="119" customWidth="1"/>
    <col min="2307" max="2560" width="9.140625" style="119"/>
    <col min="2561" max="2562" width="66.140625" style="119" customWidth="1"/>
    <col min="2563" max="2816" width="9.140625" style="119"/>
    <col min="2817" max="2818" width="66.140625" style="119" customWidth="1"/>
    <col min="2819" max="3072" width="9.140625" style="119"/>
    <col min="3073" max="3074" width="66.140625" style="119" customWidth="1"/>
    <col min="3075" max="3328" width="9.140625" style="119"/>
    <col min="3329" max="3330" width="66.140625" style="119" customWidth="1"/>
    <col min="3331" max="3584" width="9.140625" style="119"/>
    <col min="3585" max="3586" width="66.140625" style="119" customWidth="1"/>
    <col min="3587" max="3840" width="9.140625" style="119"/>
    <col min="3841" max="3842" width="66.140625" style="119" customWidth="1"/>
    <col min="3843" max="4096" width="9.140625" style="119"/>
    <col min="4097" max="4098" width="66.140625" style="119" customWidth="1"/>
    <col min="4099" max="4352" width="9.140625" style="119"/>
    <col min="4353" max="4354" width="66.140625" style="119" customWidth="1"/>
    <col min="4355" max="4608" width="9.140625" style="119"/>
    <col min="4609" max="4610" width="66.140625" style="119" customWidth="1"/>
    <col min="4611" max="4864" width="9.140625" style="119"/>
    <col min="4865" max="4866" width="66.140625" style="119" customWidth="1"/>
    <col min="4867" max="5120" width="9.140625" style="119"/>
    <col min="5121" max="5122" width="66.140625" style="119" customWidth="1"/>
    <col min="5123" max="5376" width="9.140625" style="119"/>
    <col min="5377" max="5378" width="66.140625" style="119" customWidth="1"/>
    <col min="5379" max="5632" width="9.140625" style="119"/>
    <col min="5633" max="5634" width="66.140625" style="119" customWidth="1"/>
    <col min="5635" max="5888" width="9.140625" style="119"/>
    <col min="5889" max="5890" width="66.140625" style="119" customWidth="1"/>
    <col min="5891" max="6144" width="9.140625" style="119"/>
    <col min="6145" max="6146" width="66.140625" style="119" customWidth="1"/>
    <col min="6147" max="6400" width="9.140625" style="119"/>
    <col min="6401" max="6402" width="66.140625" style="119" customWidth="1"/>
    <col min="6403" max="6656" width="9.140625" style="119"/>
    <col min="6657" max="6658" width="66.140625" style="119" customWidth="1"/>
    <col min="6659" max="6912" width="9.140625" style="119"/>
    <col min="6913" max="6914" width="66.140625" style="119" customWidth="1"/>
    <col min="6915" max="7168" width="9.140625" style="119"/>
    <col min="7169" max="7170" width="66.140625" style="119" customWidth="1"/>
    <col min="7171" max="7424" width="9.140625" style="119"/>
    <col min="7425" max="7426" width="66.140625" style="119" customWidth="1"/>
    <col min="7427" max="7680" width="9.140625" style="119"/>
    <col min="7681" max="7682" width="66.140625" style="119" customWidth="1"/>
    <col min="7683" max="7936" width="9.140625" style="119"/>
    <col min="7937" max="7938" width="66.140625" style="119" customWidth="1"/>
    <col min="7939" max="8192" width="9.140625" style="119"/>
    <col min="8193" max="8194" width="66.140625" style="119" customWidth="1"/>
    <col min="8195" max="8448" width="9.140625" style="119"/>
    <col min="8449" max="8450" width="66.140625" style="119" customWidth="1"/>
    <col min="8451" max="8704" width="9.140625" style="119"/>
    <col min="8705" max="8706" width="66.140625" style="119" customWidth="1"/>
    <col min="8707" max="8960" width="9.140625" style="119"/>
    <col min="8961" max="8962" width="66.140625" style="119" customWidth="1"/>
    <col min="8963" max="9216" width="9.140625" style="119"/>
    <col min="9217" max="9218" width="66.140625" style="119" customWidth="1"/>
    <col min="9219" max="9472" width="9.140625" style="119"/>
    <col min="9473" max="9474" width="66.140625" style="119" customWidth="1"/>
    <col min="9475" max="9728" width="9.140625" style="119"/>
    <col min="9729" max="9730" width="66.140625" style="119" customWidth="1"/>
    <col min="9731" max="9984" width="9.140625" style="119"/>
    <col min="9985" max="9986" width="66.140625" style="119" customWidth="1"/>
    <col min="9987" max="10240" width="9.140625" style="119"/>
    <col min="10241" max="10242" width="66.140625" style="119" customWidth="1"/>
    <col min="10243" max="10496" width="9.140625" style="119"/>
    <col min="10497" max="10498" width="66.140625" style="119" customWidth="1"/>
    <col min="10499" max="10752" width="9.140625" style="119"/>
    <col min="10753" max="10754" width="66.140625" style="119" customWidth="1"/>
    <col min="10755" max="11008" width="9.140625" style="119"/>
    <col min="11009" max="11010" width="66.140625" style="119" customWidth="1"/>
    <col min="11011" max="11264" width="9.140625" style="119"/>
    <col min="11265" max="11266" width="66.140625" style="119" customWidth="1"/>
    <col min="11267" max="11520" width="9.140625" style="119"/>
    <col min="11521" max="11522" width="66.140625" style="119" customWidth="1"/>
    <col min="11523" max="11776" width="9.140625" style="119"/>
    <col min="11777" max="11778" width="66.140625" style="119" customWidth="1"/>
    <col min="11779" max="12032" width="9.140625" style="119"/>
    <col min="12033" max="12034" width="66.140625" style="119" customWidth="1"/>
    <col min="12035" max="12288" width="9.140625" style="119"/>
    <col min="12289" max="12290" width="66.140625" style="119" customWidth="1"/>
    <col min="12291" max="12544" width="9.140625" style="119"/>
    <col min="12545" max="12546" width="66.140625" style="119" customWidth="1"/>
    <col min="12547" max="12800" width="9.140625" style="119"/>
    <col min="12801" max="12802" width="66.140625" style="119" customWidth="1"/>
    <col min="12803" max="13056" width="9.140625" style="119"/>
    <col min="13057" max="13058" width="66.140625" style="119" customWidth="1"/>
    <col min="13059" max="13312" width="9.140625" style="119"/>
    <col min="13313" max="13314" width="66.140625" style="119" customWidth="1"/>
    <col min="13315" max="13568" width="9.140625" style="119"/>
    <col min="13569" max="13570" width="66.140625" style="119" customWidth="1"/>
    <col min="13571" max="13824" width="9.140625" style="119"/>
    <col min="13825" max="13826" width="66.140625" style="119" customWidth="1"/>
    <col min="13827" max="14080" width="9.140625" style="119"/>
    <col min="14081" max="14082" width="66.140625" style="119" customWidth="1"/>
    <col min="14083" max="14336" width="9.140625" style="119"/>
    <col min="14337" max="14338" width="66.140625" style="119" customWidth="1"/>
    <col min="14339" max="14592" width="9.140625" style="119"/>
    <col min="14593" max="14594" width="66.140625" style="119" customWidth="1"/>
    <col min="14595" max="14848" width="9.140625" style="119"/>
    <col min="14849" max="14850" width="66.140625" style="119" customWidth="1"/>
    <col min="14851" max="15104" width="9.140625" style="119"/>
    <col min="15105" max="15106" width="66.140625" style="119" customWidth="1"/>
    <col min="15107" max="15360" width="9.140625" style="119"/>
    <col min="15361" max="15362" width="66.140625" style="119" customWidth="1"/>
    <col min="15363" max="15616" width="9.140625" style="119"/>
    <col min="15617" max="15618" width="66.140625" style="119" customWidth="1"/>
    <col min="15619" max="15872" width="9.140625" style="119"/>
    <col min="15873" max="15874" width="66.140625" style="119" customWidth="1"/>
    <col min="15875" max="16128" width="9.140625" style="119"/>
    <col min="16129" max="16130" width="66.140625" style="119" customWidth="1"/>
    <col min="16131" max="16384" width="9.140625" style="119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0"/>
    </row>
    <row r="5" spans="1:8" ht="18.75" x14ac:dyDescent="0.3">
      <c r="A5" s="270" t="str">
        <f>'7. Паспорт отчет о закупке'!A5:AV5</f>
        <v>Год раскрытия информации: 2025 год</v>
      </c>
      <c r="B5" s="270"/>
      <c r="C5" s="121"/>
      <c r="D5" s="121"/>
      <c r="E5" s="121"/>
      <c r="F5" s="121"/>
      <c r="G5" s="121"/>
      <c r="H5" s="121"/>
    </row>
    <row r="6" spans="1:8" ht="18.75" x14ac:dyDescent="0.3">
      <c r="A6" s="122"/>
      <c r="B6" s="122"/>
      <c r="C6" s="122"/>
      <c r="D6" s="122"/>
      <c r="E6" s="122"/>
      <c r="F6" s="122"/>
      <c r="G6" s="122"/>
      <c r="H6" s="122"/>
    </row>
    <row r="7" spans="1:8" ht="18.75" x14ac:dyDescent="0.25">
      <c r="A7" s="174" t="s">
        <v>3</v>
      </c>
      <c r="B7" s="174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5" t="s">
        <v>352</v>
      </c>
      <c r="B9" s="175"/>
      <c r="C9" s="72"/>
      <c r="D9" s="72"/>
      <c r="E9" s="72"/>
      <c r="F9" s="72"/>
      <c r="G9" s="72"/>
      <c r="H9" s="72"/>
    </row>
    <row r="10" spans="1:8" x14ac:dyDescent="0.25">
      <c r="A10" s="176" t="s">
        <v>4</v>
      </c>
      <c r="B10" s="176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5" t="str">
        <f>'7. Паспорт отчет о закупке'!A12:AV12</f>
        <v>РСЗ47030010</v>
      </c>
      <c r="B12" s="175"/>
      <c r="C12" s="72"/>
      <c r="D12" s="72"/>
      <c r="E12" s="72"/>
      <c r="F12" s="72"/>
      <c r="G12" s="72"/>
      <c r="H12" s="72"/>
    </row>
    <row r="13" spans="1:8" x14ac:dyDescent="0.25">
      <c r="A13" s="176" t="s">
        <v>5</v>
      </c>
      <c r="B13" s="176"/>
      <c r="C13" s="73"/>
      <c r="D13" s="73"/>
      <c r="E13" s="73"/>
      <c r="F13" s="73"/>
      <c r="G13" s="73"/>
      <c r="H13" s="73"/>
    </row>
    <row r="14" spans="1:8" ht="18.75" x14ac:dyDescent="0.25">
      <c r="A14" s="96"/>
      <c r="B14" s="96"/>
      <c r="C14" s="96"/>
      <c r="D14" s="96"/>
      <c r="E14" s="96"/>
      <c r="F14" s="96"/>
      <c r="G14" s="96"/>
      <c r="H14" s="96"/>
    </row>
    <row r="15" spans="1:8" ht="52.5" customHeight="1" x14ac:dyDescent="0.25">
      <c r="A15" s="177" t="str">
        <f>'7. Паспорт отчет о закупке'!A15:AV15</f>
        <v>Приобретение многофункционального крана-манипулятора</v>
      </c>
      <c r="B15" s="177"/>
      <c r="C15" s="72"/>
      <c r="D15" s="72"/>
      <c r="E15" s="72"/>
      <c r="F15" s="72"/>
      <c r="G15" s="72"/>
      <c r="H15" s="72"/>
    </row>
    <row r="16" spans="1:8" x14ac:dyDescent="0.25">
      <c r="A16" s="176" t="s">
        <v>6</v>
      </c>
      <c r="B16" s="176"/>
      <c r="C16" s="73"/>
      <c r="D16" s="73"/>
      <c r="E16" s="73"/>
      <c r="F16" s="73"/>
      <c r="G16" s="73"/>
      <c r="H16" s="73"/>
    </row>
    <row r="17" spans="1:2" x14ac:dyDescent="0.25">
      <c r="B17" s="123"/>
    </row>
    <row r="18" spans="1:2" ht="33.75" customHeight="1" x14ac:dyDescent="0.25">
      <c r="A18" s="271" t="s">
        <v>307</v>
      </c>
      <c r="B18" s="272"/>
    </row>
    <row r="19" spans="1:2" x14ac:dyDescent="0.25">
      <c r="B19" s="120"/>
    </row>
    <row r="20" spans="1:2" ht="16.5" thickBot="1" x14ac:dyDescent="0.3">
      <c r="B20" s="124"/>
    </row>
    <row r="21" spans="1:2" ht="16.5" thickBot="1" x14ac:dyDescent="0.3">
      <c r="A21" s="125" t="s">
        <v>308</v>
      </c>
      <c r="B21" s="126" t="str">
        <f>'3.3 паспорт описание'!C24</f>
        <v>Автомобиль</v>
      </c>
    </row>
    <row r="22" spans="1:2" ht="16.5" thickBot="1" x14ac:dyDescent="0.3">
      <c r="A22" s="125" t="s">
        <v>309</v>
      </c>
      <c r="B22" s="126" t="s">
        <v>396</v>
      </c>
    </row>
    <row r="23" spans="1:2" ht="16.5" thickBot="1" x14ac:dyDescent="0.3">
      <c r="A23" s="125" t="s">
        <v>310</v>
      </c>
      <c r="B23" s="127" t="s">
        <v>351</v>
      </c>
    </row>
    <row r="24" spans="1:2" ht="16.5" thickBot="1" x14ac:dyDescent="0.3">
      <c r="A24" s="125" t="s">
        <v>311</v>
      </c>
      <c r="B24" s="127" t="s">
        <v>353</v>
      </c>
    </row>
    <row r="25" spans="1:2" ht="16.5" thickBot="1" x14ac:dyDescent="0.3">
      <c r="A25" s="128" t="s">
        <v>312</v>
      </c>
      <c r="B25" s="126">
        <f>'3.3 паспорт описание'!C29</f>
        <v>2029</v>
      </c>
    </row>
    <row r="26" spans="1:2" ht="16.5" thickBot="1" x14ac:dyDescent="0.3">
      <c r="A26" s="129" t="s">
        <v>313</v>
      </c>
      <c r="B26" s="127" t="s">
        <v>356</v>
      </c>
    </row>
    <row r="27" spans="1:2" ht="29.25" thickBot="1" x14ac:dyDescent="0.3">
      <c r="A27" s="130" t="s">
        <v>358</v>
      </c>
      <c r="B27" s="165">
        <f>'6.2. Паспорт фин осв ввод'!C24</f>
        <v>20.149999999999999</v>
      </c>
    </row>
    <row r="28" spans="1:2" ht="16.5" thickBot="1" x14ac:dyDescent="0.3">
      <c r="A28" s="131" t="s">
        <v>314</v>
      </c>
      <c r="B28" s="131" t="s">
        <v>397</v>
      </c>
    </row>
    <row r="29" spans="1:2" ht="29.25" thickBot="1" x14ac:dyDescent="0.3">
      <c r="A29" s="132" t="s">
        <v>315</v>
      </c>
      <c r="B29" s="133">
        <v>0</v>
      </c>
    </row>
    <row r="30" spans="1:2" ht="29.25" thickBot="1" x14ac:dyDescent="0.3">
      <c r="A30" s="132" t="s">
        <v>316</v>
      </c>
      <c r="B30" s="134">
        <v>0</v>
      </c>
    </row>
    <row r="31" spans="1:2" ht="16.5" thickBot="1" x14ac:dyDescent="0.3">
      <c r="A31" s="131" t="s">
        <v>317</v>
      </c>
      <c r="B31" s="131" t="s">
        <v>353</v>
      </c>
    </row>
    <row r="32" spans="1:2" ht="29.25" hidden="1" thickBot="1" x14ac:dyDescent="0.3">
      <c r="A32" s="132" t="s">
        <v>318</v>
      </c>
      <c r="B32" s="135">
        <v>0</v>
      </c>
    </row>
    <row r="33" spans="1:2" ht="16.5" hidden="1" thickBot="1" x14ac:dyDescent="0.3">
      <c r="A33" s="131" t="s">
        <v>319</v>
      </c>
      <c r="B33" s="133">
        <v>0</v>
      </c>
    </row>
    <row r="34" spans="1:2" ht="16.5" hidden="1" thickBot="1" x14ac:dyDescent="0.3">
      <c r="A34" s="131" t="s">
        <v>320</v>
      </c>
      <c r="B34" s="133">
        <v>0</v>
      </c>
    </row>
    <row r="35" spans="1:2" ht="16.5" hidden="1" thickBot="1" x14ac:dyDescent="0.3">
      <c r="A35" s="131" t="s">
        <v>321</v>
      </c>
      <c r="B35" s="133">
        <v>0</v>
      </c>
    </row>
    <row r="36" spans="1:2" ht="16.5" hidden="1" thickBot="1" x14ac:dyDescent="0.3">
      <c r="A36" s="131" t="s">
        <v>322</v>
      </c>
      <c r="B36" s="133">
        <v>0</v>
      </c>
    </row>
    <row r="37" spans="1:2" ht="29.25" hidden="1" thickBot="1" x14ac:dyDescent="0.3">
      <c r="A37" s="132" t="s">
        <v>323</v>
      </c>
      <c r="B37" s="135">
        <v>0</v>
      </c>
    </row>
    <row r="38" spans="1:2" ht="16.5" hidden="1" thickBot="1" x14ac:dyDescent="0.3">
      <c r="A38" s="131" t="s">
        <v>319</v>
      </c>
      <c r="B38" s="133">
        <v>0</v>
      </c>
    </row>
    <row r="39" spans="1:2" ht="16.5" hidden="1" thickBot="1" x14ac:dyDescent="0.3">
      <c r="A39" s="131" t="s">
        <v>320</v>
      </c>
      <c r="B39" s="133">
        <v>0</v>
      </c>
    </row>
    <row r="40" spans="1:2" ht="16.5" hidden="1" thickBot="1" x14ac:dyDescent="0.3">
      <c r="A40" s="131" t="s">
        <v>321</v>
      </c>
      <c r="B40" s="133">
        <v>0</v>
      </c>
    </row>
    <row r="41" spans="1:2" ht="16.5" hidden="1" thickBot="1" x14ac:dyDescent="0.3">
      <c r="A41" s="131" t="s">
        <v>322</v>
      </c>
      <c r="B41" s="133">
        <v>0</v>
      </c>
    </row>
    <row r="42" spans="1:2" ht="29.25" hidden="1" thickBot="1" x14ac:dyDescent="0.3">
      <c r="A42" s="132" t="s">
        <v>324</v>
      </c>
      <c r="B42" s="135">
        <v>0</v>
      </c>
    </row>
    <row r="43" spans="1:2" ht="16.5" hidden="1" thickBot="1" x14ac:dyDescent="0.3">
      <c r="A43" s="131" t="s">
        <v>319</v>
      </c>
      <c r="B43" s="133">
        <v>0</v>
      </c>
    </row>
    <row r="44" spans="1:2" ht="16.5" hidden="1" thickBot="1" x14ac:dyDescent="0.3">
      <c r="A44" s="131" t="s">
        <v>320</v>
      </c>
      <c r="B44" s="133">
        <v>0</v>
      </c>
    </row>
    <row r="45" spans="1:2" ht="16.5" hidden="1" thickBot="1" x14ac:dyDescent="0.3">
      <c r="A45" s="131" t="s">
        <v>321</v>
      </c>
      <c r="B45" s="133">
        <v>0</v>
      </c>
    </row>
    <row r="46" spans="1:2" ht="16.5" hidden="1" thickBot="1" x14ac:dyDescent="0.3">
      <c r="A46" s="131" t="s">
        <v>322</v>
      </c>
      <c r="B46" s="133">
        <v>0</v>
      </c>
    </row>
    <row r="47" spans="1:2" ht="29.25" hidden="1" thickBot="1" x14ac:dyDescent="0.3">
      <c r="A47" s="136" t="s">
        <v>325</v>
      </c>
      <c r="B47" s="137">
        <v>0</v>
      </c>
    </row>
    <row r="48" spans="1:2" ht="16.5" hidden="1" thickBot="1" x14ac:dyDescent="0.3">
      <c r="A48" s="138" t="s">
        <v>317</v>
      </c>
      <c r="B48" s="131" t="s">
        <v>353</v>
      </c>
    </row>
    <row r="49" spans="1:2" ht="16.5" hidden="1" thickBot="1" x14ac:dyDescent="0.3">
      <c r="A49" s="138" t="s">
        <v>326</v>
      </c>
      <c r="B49" s="139">
        <v>0</v>
      </c>
    </row>
    <row r="50" spans="1:2" ht="16.5" hidden="1" thickBot="1" x14ac:dyDescent="0.3">
      <c r="A50" s="138" t="s">
        <v>327</v>
      </c>
      <c r="B50" s="139">
        <v>0</v>
      </c>
    </row>
    <row r="51" spans="1:2" ht="16.5" hidden="1" thickBot="1" x14ac:dyDescent="0.3">
      <c r="A51" s="138" t="s">
        <v>328</v>
      </c>
      <c r="B51" s="139">
        <v>0</v>
      </c>
    </row>
    <row r="52" spans="1:2" ht="16.5" hidden="1" thickBot="1" x14ac:dyDescent="0.3">
      <c r="A52" s="128" t="s">
        <v>329</v>
      </c>
      <c r="B52" s="139">
        <v>0</v>
      </c>
    </row>
    <row r="53" spans="1:2" ht="16.5" hidden="1" thickBot="1" x14ac:dyDescent="0.3">
      <c r="A53" s="128" t="s">
        <v>330</v>
      </c>
      <c r="B53" s="135">
        <v>0</v>
      </c>
    </row>
    <row r="54" spans="1:2" ht="16.5" hidden="1" thickBot="1" x14ac:dyDescent="0.3">
      <c r="A54" s="128" t="s">
        <v>331</v>
      </c>
      <c r="B54" s="139">
        <v>0</v>
      </c>
    </row>
    <row r="55" spans="1:2" ht="16.5" hidden="1" thickBot="1" x14ac:dyDescent="0.3">
      <c r="A55" s="129" t="s">
        <v>332</v>
      </c>
      <c r="B55" s="135">
        <v>0</v>
      </c>
    </row>
    <row r="56" spans="1:2" hidden="1" x14ac:dyDescent="0.25">
      <c r="A56" s="136" t="s">
        <v>333</v>
      </c>
      <c r="B56" s="273"/>
    </row>
    <row r="57" spans="1:2" hidden="1" x14ac:dyDescent="0.25">
      <c r="A57" s="140" t="s">
        <v>334</v>
      </c>
      <c r="B57" s="274"/>
    </row>
    <row r="58" spans="1:2" hidden="1" x14ac:dyDescent="0.25">
      <c r="A58" s="140" t="s">
        <v>335</v>
      </c>
      <c r="B58" s="274"/>
    </row>
    <row r="59" spans="1:2" hidden="1" x14ac:dyDescent="0.25">
      <c r="A59" s="140" t="s">
        <v>336</v>
      </c>
      <c r="B59" s="274"/>
    </row>
    <row r="60" spans="1:2" hidden="1" x14ac:dyDescent="0.25">
      <c r="A60" s="140" t="s">
        <v>337</v>
      </c>
      <c r="B60" s="274"/>
    </row>
    <row r="61" spans="1:2" ht="16.5" hidden="1" thickBot="1" x14ac:dyDescent="0.3">
      <c r="A61" s="141" t="s">
        <v>338</v>
      </c>
      <c r="B61" s="275"/>
    </row>
    <row r="62" spans="1:2" ht="30.75" hidden="1" thickBot="1" x14ac:dyDescent="0.3">
      <c r="A62" s="138" t="s">
        <v>339</v>
      </c>
      <c r="B62" s="142"/>
    </row>
    <row r="63" spans="1:2" ht="29.25" hidden="1" thickBot="1" x14ac:dyDescent="0.3">
      <c r="A63" s="128" t="s">
        <v>340</v>
      </c>
      <c r="B63" s="143">
        <v>0</v>
      </c>
    </row>
    <row r="64" spans="1:2" ht="16.5" hidden="1" thickBot="1" x14ac:dyDescent="0.3">
      <c r="A64" s="138" t="s">
        <v>317</v>
      </c>
      <c r="B64" s="131" t="s">
        <v>353</v>
      </c>
    </row>
    <row r="65" spans="1:2" ht="16.5" hidden="1" thickBot="1" x14ac:dyDescent="0.3">
      <c r="A65" s="138" t="s">
        <v>341</v>
      </c>
      <c r="B65" s="144">
        <v>0</v>
      </c>
    </row>
    <row r="66" spans="1:2" ht="16.5" hidden="1" thickBot="1" x14ac:dyDescent="0.3">
      <c r="A66" s="138" t="s">
        <v>342</v>
      </c>
      <c r="B66" s="144">
        <v>0</v>
      </c>
    </row>
    <row r="67" spans="1:2" ht="51" customHeight="1" thickBot="1" x14ac:dyDescent="0.3">
      <c r="A67" s="145" t="s">
        <v>343</v>
      </c>
      <c r="B67" s="131" t="s">
        <v>353</v>
      </c>
    </row>
    <row r="68" spans="1:2" ht="29.25" thickBot="1" x14ac:dyDescent="0.3">
      <c r="A68" s="146" t="s">
        <v>344</v>
      </c>
      <c r="B68" s="142" t="s">
        <v>365</v>
      </c>
    </row>
    <row r="69" spans="1:2" ht="28.5" x14ac:dyDescent="0.25">
      <c r="A69" s="136" t="s">
        <v>345</v>
      </c>
      <c r="B69" s="273" t="s">
        <v>353</v>
      </c>
    </row>
    <row r="70" spans="1:2" x14ac:dyDescent="0.25">
      <c r="A70" s="140" t="s">
        <v>346</v>
      </c>
      <c r="B70" s="274"/>
    </row>
    <row r="71" spans="1:2" x14ac:dyDescent="0.25">
      <c r="A71" s="140" t="s">
        <v>347</v>
      </c>
      <c r="B71" s="274"/>
    </row>
    <row r="72" spans="1:2" x14ac:dyDescent="0.25">
      <c r="A72" s="140" t="s">
        <v>348</v>
      </c>
      <c r="B72" s="274"/>
    </row>
    <row r="73" spans="1:2" x14ac:dyDescent="0.25">
      <c r="A73" s="140" t="s">
        <v>349</v>
      </c>
      <c r="B73" s="274"/>
    </row>
    <row r="74" spans="1:2" ht="16.5" thickBot="1" x14ac:dyDescent="0.3">
      <c r="A74" s="147" t="s">
        <v>350</v>
      </c>
      <c r="B74" s="275"/>
    </row>
    <row r="77" spans="1:2" x14ac:dyDescent="0.25">
      <c r="A77" s="148"/>
      <c r="B77" s="149"/>
    </row>
    <row r="78" spans="1:2" x14ac:dyDescent="0.25">
      <c r="B78" s="150"/>
    </row>
    <row r="79" spans="1:2" x14ac:dyDescent="0.25">
      <c r="B79" s="151"/>
    </row>
  </sheetData>
  <mergeCells count="11">
    <mergeCell ref="A15:B15"/>
    <mergeCell ref="A16:B16"/>
    <mergeCell ref="A18:B18"/>
    <mergeCell ref="B56:B61"/>
    <mergeCell ref="B69:B74"/>
    <mergeCell ref="A13:B13"/>
    <mergeCell ref="A5:B5"/>
    <mergeCell ref="A7:B7"/>
    <mergeCell ref="A9:B9"/>
    <mergeCell ref="A10:B10"/>
    <mergeCell ref="A12:B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2025-10-03T13:55:51Z</dcterms:modified>
</cp:coreProperties>
</file>